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n   (Cuentas Públicas)\IJC_2025_n\"/>
    </mc:Choice>
  </mc:AlternateContent>
  <xr:revisionPtr revIDLastSave="0" documentId="8_{D13BD910-2661-407F-805F-5EF00326C7F3}" xr6:coauthVersionLast="47" xr6:coauthVersionMax="47" xr10:uidLastSave="{00000000-0000-0000-0000-000000000000}"/>
  <bookViews>
    <workbookView xWindow="-120" yWindow="-120" windowWidth="29040" windowHeight="15720" activeTab="2" xr2:uid="{B368EF2B-0FDD-49D8-8591-B2C645E37D2E}"/>
  </bookViews>
  <sheets>
    <sheet name="Cat.Prog" sheetId="1" r:id="rId1"/>
    <sheet name="P y P" sheetId="2" r:id="rId2"/>
    <sheet name="Pp 800 Y 801" sheetId="3" r:id="rId3"/>
  </sheets>
  <externalReferences>
    <externalReference r:id="rId4"/>
  </externalReferences>
  <definedNames>
    <definedName name="_xlnm.Print_Area" localSheetId="0">'Cat.Prog'!$B$1:$K$60</definedName>
    <definedName name="_xlnm.Print_Area" localSheetId="1">'P y P'!$B$1:$G$50</definedName>
    <definedName name="_xlnm.Print_Area" localSheetId="2">'Pp 800 Y 801'!$A$1:$X$83</definedName>
    <definedName name="Dimension">[1]Listas!$U$3:$U$6</definedName>
    <definedName name="Frecuencia">[1]Listas!$Y$3:$Y$10</definedName>
    <definedName name="Tipo">[1]Listas!$V$3:$V$4</definedName>
    <definedName name="_xlnm.Print_Titles" localSheetId="2">'Pp 800 Y 801'!$1:$11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2" i="3" l="1"/>
  <c r="R72" i="3" s="1"/>
  <c r="I72" i="3"/>
  <c r="R71" i="3"/>
  <c r="M71" i="3"/>
  <c r="I71" i="3"/>
  <c r="M70" i="3"/>
  <c r="R70" i="3" s="1"/>
  <c r="I70" i="3"/>
  <c r="M67" i="3"/>
  <c r="R67" i="3" s="1"/>
  <c r="I67" i="3"/>
  <c r="M66" i="3"/>
  <c r="R66" i="3" s="1"/>
  <c r="M65" i="3"/>
  <c r="R65" i="3" s="1"/>
  <c r="I65" i="3"/>
  <c r="M64" i="3"/>
  <c r="R64" i="3" s="1"/>
  <c r="I64" i="3"/>
  <c r="M63" i="3"/>
  <c r="R63" i="3" s="1"/>
  <c r="I63" i="3"/>
  <c r="M60" i="3"/>
  <c r="R60" i="3" s="1"/>
  <c r="I60" i="3"/>
  <c r="M59" i="3"/>
  <c r="R59" i="3" s="1"/>
  <c r="I59" i="3"/>
  <c r="M58" i="3"/>
  <c r="R58" i="3" s="1"/>
  <c r="I58" i="3"/>
  <c r="M57" i="3"/>
  <c r="R57" i="3" s="1"/>
  <c r="I57" i="3"/>
  <c r="R56" i="3"/>
  <c r="M56" i="3"/>
  <c r="I56" i="3"/>
  <c r="M52" i="3"/>
  <c r="R52" i="3" s="1"/>
  <c r="I52" i="3"/>
  <c r="M51" i="3"/>
  <c r="R51" i="3" s="1"/>
  <c r="I51" i="3"/>
  <c r="M50" i="3"/>
  <c r="R50" i="3" s="1"/>
  <c r="I50" i="3"/>
  <c r="R49" i="3"/>
  <c r="M49" i="3"/>
  <c r="I49" i="3"/>
  <c r="M48" i="3"/>
  <c r="R48" i="3" s="1"/>
  <c r="I48" i="3"/>
</calcChain>
</file>

<file path=xl/sharedStrings.xml><?xml version="1.0" encoding="utf-8"?>
<sst xmlns="http://schemas.openxmlformats.org/spreadsheetml/2006/main" count="314" uniqueCount="148">
  <si>
    <t>INSTITUTO JALISCIENSE DE CANCEROLOGIA</t>
  </si>
  <si>
    <t>GASTOS POR CATEGORIA PROGRAMATICA</t>
  </si>
  <si>
    <t>Del 1° de Enero al 31 de Diciembre de 2025</t>
  </si>
  <si>
    <t>(Cifras en pesos)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</si>
  <si>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</si>
  <si>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</si>
  <si>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</si>
  <si>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</si>
  <si>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</si>
  <si>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</si>
  <si>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</si>
  <si>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</si>
  <si>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</si>
  <si>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</si>
  <si>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</si>
  <si>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</si>
  <si>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</si>
  <si>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</si>
  <si>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</si>
  <si>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</si>
  <si>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</si>
  <si>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</si>
  <si>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</si>
  <si>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</si>
  <si>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</si>
  <si>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</si>
  <si>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</si>
  <si>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</si>
  <si>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</si>
  <si>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</si>
  <si>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</si>
  <si>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</si>
  <si>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</si>
  <si>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</si>
  <si>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</si>
  <si>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</si>
  <si>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</si>
  <si>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</si>
  <si>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</si>
  <si>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</si>
  <si>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</si>
  <si>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</si>
  <si>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</si>
  <si>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</si>
  <si>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</si>
  <si>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Instituto Jalisciense de Cancerología</t>
  </si>
  <si>
    <t>Programas y Proyectos de Inversión</t>
  </si>
  <si>
    <t xml:space="preserve"> Consecutivo</t>
  </si>
  <si>
    <t>Clave Número</t>
  </si>
  <si>
    <t xml:space="preserve">Nombre de la Obra </t>
  </si>
  <si>
    <t xml:space="preserve">Ubicación de la Obra </t>
  </si>
  <si>
    <t>Tipo de Beneficiarios</t>
  </si>
  <si>
    <t>Avance Físico (%)</t>
  </si>
  <si>
    <t>Indicadores de Resultados</t>
  </si>
  <si>
    <t>PP800.- Fortalecimiento y gestión de los recursos para la atención de la población que presenta neoplasias.</t>
  </si>
  <si>
    <t>EJERCICIO FISCAL 2025</t>
  </si>
  <si>
    <t>Nivel</t>
  </si>
  <si>
    <t>Código</t>
  </si>
  <si>
    <t>Nombre del indicador</t>
  </si>
  <si>
    <t xml:space="preserve">Frecuencia de medición </t>
  </si>
  <si>
    <t>Avance mensual programado</t>
  </si>
  <si>
    <t>Meta anual 2025</t>
  </si>
  <si>
    <t>Avance mensual obtenido</t>
  </si>
  <si>
    <t>Octubre</t>
  </si>
  <si>
    <t>Noviembre</t>
  </si>
  <si>
    <t>Diciembre</t>
  </si>
  <si>
    <t>Justificación</t>
  </si>
  <si>
    <t>Componente</t>
  </si>
  <si>
    <t>800_A1-1</t>
  </si>
  <si>
    <t>Porcentaje protocolos de investigacion aprobados</t>
  </si>
  <si>
    <t>Semestral</t>
  </si>
  <si>
    <t>ÓPTIMO</t>
  </si>
  <si>
    <t>Actividad</t>
  </si>
  <si>
    <t>800_A1-05-1</t>
  </si>
  <si>
    <t>Total de investigaciones realizadas.</t>
  </si>
  <si>
    <t>Trimestral</t>
  </si>
  <si>
    <t>800_A1-06-2</t>
  </si>
  <si>
    <t>Total de personal capacitado.</t>
  </si>
  <si>
    <t>Mensual</t>
  </si>
  <si>
    <t>800_A1-07-1</t>
  </si>
  <si>
    <t>Total de publicaciones realizadas.</t>
  </si>
  <si>
    <t>SOBREMETA</t>
  </si>
  <si>
    <t>800_A1-08-1</t>
  </si>
  <si>
    <t>Total de programas de capacitación otorgados.</t>
  </si>
  <si>
    <t>800_A2-1</t>
  </si>
  <si>
    <t>Porcentaje de recursos de revision ingresados.</t>
  </si>
  <si>
    <t>800_A2-01-1</t>
  </si>
  <si>
    <t>Total de procedimientos de licitaciones fallados  con y sin concurrencia.</t>
  </si>
  <si>
    <t>800_A2-02-1</t>
  </si>
  <si>
    <t>Total de mantenimientos preventivos realizados a los equipos de cómputo.</t>
  </si>
  <si>
    <t>800_A2-03-1</t>
  </si>
  <si>
    <t>Total de nominas pagadas al personal del instituto.</t>
  </si>
  <si>
    <t>800_A2-04-1</t>
  </si>
  <si>
    <t>Total de servicios de mantenimiento realizados a equipos medicos.</t>
  </si>
  <si>
    <t>PP801.- Atención integral y especializada a toda la población que presenta neoplasias.</t>
  </si>
  <si>
    <t>Fin</t>
  </si>
  <si>
    <t>801_1471</t>
  </si>
  <si>
    <t>Porcentaje de la población vulnerable por carencias sociales.</t>
  </si>
  <si>
    <t>Anual</t>
  </si>
  <si>
    <t>Propósito</t>
  </si>
  <si>
    <t>801_1741</t>
  </si>
  <si>
    <t>Porcentaje de la población con carencia por acceso a los servicios de salud.</t>
  </si>
  <si>
    <t>Bienal</t>
  </si>
  <si>
    <t>801_A1-1</t>
  </si>
  <si>
    <t>Porcentaje de procedimientos realizados de localizacion preoperatoria con arpon.</t>
  </si>
  <si>
    <t>801_A1-12-1</t>
  </si>
  <si>
    <t>Total de estudios diagnosticos realizados.</t>
  </si>
  <si>
    <t>801_A1-10-1</t>
  </si>
  <si>
    <t>Total de consultas de primera vez otorgadas.</t>
  </si>
  <si>
    <t>801_A1-03-1</t>
  </si>
  <si>
    <t xml:space="preserve">Total consultas subsecuentes otorgadas </t>
  </si>
  <si>
    <t>801_A1-05-1</t>
  </si>
  <si>
    <t>Total de estudios realizados  para el diagnóstico de neoplasias de mama.</t>
  </si>
  <si>
    <t>801-A1-09-1</t>
  </si>
  <si>
    <t>Total de procedimientos de colposcopias diagnósticas realizadas.</t>
  </si>
  <si>
    <t>801_A2-1</t>
  </si>
  <si>
    <t>Porcentaje de cirugias suspendidas.</t>
  </si>
  <si>
    <t>801_A2-01-1</t>
  </si>
  <si>
    <t>Total de quimioterapias aplicadas.</t>
  </si>
  <si>
    <t>801_A2-02-1</t>
  </si>
  <si>
    <t>Total de cirugías realizadas.</t>
  </si>
  <si>
    <t>801_A2-18-1</t>
  </si>
  <si>
    <t>Total de tratamientos radiantes otorgados.</t>
  </si>
  <si>
    <t>801_A2-04-1</t>
  </si>
  <si>
    <t>Total de egresos hospitalarios reportados.</t>
  </si>
  <si>
    <t>801_A2-13-1</t>
  </si>
  <si>
    <t>Total de procedimientos de radiointervencionismo realizados.</t>
  </si>
  <si>
    <t>801_A3-1</t>
  </si>
  <si>
    <t>Porcentaje de terapias de manejo de linfedema otorgadas.</t>
  </si>
  <si>
    <t>801_A3-11-1</t>
  </si>
  <si>
    <t>Total de consultas de soporte otorgadas.</t>
  </si>
  <si>
    <t>801_A3-07-1</t>
  </si>
  <si>
    <t>Total de intervenciones nutricionales realizadas en  hospitalización.</t>
  </si>
  <si>
    <t>801_A3-14-1</t>
  </si>
  <si>
    <t xml:space="preserve">Total de intervenciones de cuidados paliativos realizadas. </t>
  </si>
  <si>
    <t>801_A3-08-1</t>
  </si>
  <si>
    <t>Total de intervenciones de trabajo social realizadas.</t>
  </si>
  <si>
    <t>801_A3-06-1</t>
  </si>
  <si>
    <t>Total de Intervenciones psicológicas realizadas  en hospitalización.</t>
  </si>
  <si>
    <t>801_A6-1</t>
  </si>
  <si>
    <t>Porcentaje de intervenciones quirurgicas  de reconstrucción mamaria inmediata realizadas.</t>
  </si>
  <si>
    <t>MEJORABLE</t>
  </si>
  <si>
    <t>801_A6-17-1</t>
  </si>
  <si>
    <t>Total de intervenciones quirúrgicas realizadas  para la reconstrucción mamaria .</t>
  </si>
  <si>
    <t>801_A6-16-1</t>
  </si>
  <si>
    <t>Total consulta externa especializada otorgada para la reconstruccion mamaria.</t>
  </si>
  <si>
    <t>801_A6-15-1</t>
  </si>
  <si>
    <t xml:space="preserve">Total de egresos hospitalarios reportados  para la reconstrucción mamaria.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</si>
</sst>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0000FF"/>
      <name val="Calibri"/>
      <family val="2"/>
      <scheme val="major"/>
    </font>
    <font>
      <b/>
      <sz val="18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ptos Narrow"/>
      <family val="2"/>
    </font>
    <font>
      <i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5" fillId="0" borderId="0" xfId="0" applyFont="1"/>
    <xf numFmtId="0" fontId="6" fillId="0" borderId="0" xfId="0" applyFont="1"/>
    <xf numFmtId="164" fontId="7" fillId="0" borderId="0" xfId="1" applyNumberFormat="1" applyFont="1" applyFill="1" applyBorder="1" applyAlignment="1" applyProtection="1">
      <alignment horizontal="center" vertical="center"/>
    </xf>
    <xf numFmtId="164" fontId="8" fillId="0" borderId="0" xfId="1" applyNumberFormat="1" applyFont="1" applyFill="1" applyBorder="1" applyAlignment="1" applyProtection="1">
      <alignment horizontal="center" vertical="center"/>
    </xf>
    <xf numFmtId="0" fontId="6" fillId="2" borderId="0" xfId="2" applyFont="1" applyFill="1"/>
    <xf numFmtId="164" fontId="9" fillId="0" borderId="1" xfId="1" applyNumberFormat="1" applyFont="1" applyFill="1" applyBorder="1" applyAlignment="1" applyProtection="1">
      <alignment horizontal="center" vertical="center"/>
    </xf>
    <xf numFmtId="164" fontId="9" fillId="0" borderId="1" xfId="1" applyNumberFormat="1" applyFont="1" applyFill="1" applyBorder="1" applyAlignment="1" applyProtection="1">
      <alignment horizontal="center" vertical="center"/>
    </xf>
    <xf numFmtId="164" fontId="9" fillId="0" borderId="1" xfId="1" applyNumberFormat="1" applyFont="1" applyFill="1" applyBorder="1" applyAlignment="1" applyProtection="1">
      <alignment horizontal="center"/>
    </xf>
    <xf numFmtId="164" fontId="9" fillId="0" borderId="1" xfId="1" applyNumberFormat="1" applyFont="1" applyFill="1" applyBorder="1" applyAlignment="1" applyProtection="1">
      <alignment horizontal="center"/>
    </xf>
    <xf numFmtId="164" fontId="9" fillId="0" borderId="1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 wrapText="1"/>
    </xf>
    <xf numFmtId="0" fontId="6" fillId="0" borderId="1" xfId="2" applyFont="1" applyBorder="1" applyAlignment="1">
      <alignment horizontal="justify" vertical="center" wrapText="1"/>
    </xf>
    <xf numFmtId="0" fontId="6" fillId="0" borderId="1" xfId="2" applyFont="1" applyBorder="1" applyAlignment="1">
      <alignment horizontal="justify" vertical="center" wrapText="1"/>
    </xf>
    <xf numFmtId="43" fontId="10" fillId="0" borderId="1" xfId="1" applyFont="1" applyBorder="1" applyAlignment="1">
      <alignment horizontal="right" vertical="center" wrapText="1"/>
    </xf>
    <xf numFmtId="43" fontId="6" fillId="0" borderId="1" xfId="1" applyFont="1" applyBorder="1" applyAlignment="1" applyProtection="1">
      <alignment horizontal="right" vertical="center" wrapText="1"/>
      <protection locked="0"/>
    </xf>
    <xf numFmtId="43" fontId="5" fillId="2" borderId="1" xfId="1" applyFont="1" applyFill="1" applyBorder="1" applyAlignment="1">
      <alignment horizontal="right" vertical="center" wrapText="1"/>
    </xf>
    <xf numFmtId="43" fontId="6" fillId="2" borderId="1" xfId="1" applyFont="1" applyFill="1" applyBorder="1" applyAlignment="1">
      <alignment horizontal="right" vertical="center" wrapText="1"/>
    </xf>
    <xf numFmtId="0" fontId="6" fillId="0" borderId="0" xfId="0" applyFont="1" applyAlignment="1">
      <alignment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11" fillId="0" borderId="0" xfId="0" applyFont="1"/>
    <xf numFmtId="3" fontId="6" fillId="0" borderId="1" xfId="2" applyNumberFormat="1" applyFont="1" applyBorder="1" applyAlignment="1">
      <alignment horizontal="right" vertical="center" wrapText="1"/>
    </xf>
    <xf numFmtId="0" fontId="10" fillId="0" borderId="1" xfId="2" applyFont="1" applyBorder="1" applyAlignment="1">
      <alignment horizontal="justify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43" fontId="10" fillId="0" borderId="4" xfId="1" applyFont="1" applyBorder="1" applyAlignment="1">
      <alignment horizontal="right" vertical="center" wrapText="1"/>
    </xf>
    <xf numFmtId="3" fontId="6" fillId="0" borderId="0" xfId="0" applyNumberFormat="1" applyFont="1"/>
    <xf numFmtId="164" fontId="9" fillId="0" borderId="0" xfId="3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9" fontId="6" fillId="0" borderId="0" xfId="4" applyFont="1" applyAlignment="1">
      <alignment wrapText="1"/>
    </xf>
    <xf numFmtId="9" fontId="6" fillId="0" borderId="0" xfId="4" applyFont="1"/>
    <xf numFmtId="0" fontId="10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9" fontId="14" fillId="0" borderId="3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5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4" borderId="5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wrapText="1"/>
    </xf>
    <xf numFmtId="0" fontId="18" fillId="4" borderId="5" xfId="0" applyFont="1" applyFill="1" applyBorder="1" applyAlignment="1">
      <alignment horizontal="center" wrapText="1"/>
    </xf>
    <xf numFmtId="0" fontId="18" fillId="5" borderId="5" xfId="0" applyFont="1" applyFill="1" applyBorder="1" applyAlignment="1">
      <alignment horizontal="center" wrapText="1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 wrapText="1"/>
    </xf>
    <xf numFmtId="0" fontId="19" fillId="4" borderId="6" xfId="0" applyFont="1" applyFill="1" applyBorder="1"/>
    <xf numFmtId="0" fontId="18" fillId="4" borderId="7" xfId="0" applyFont="1" applyFill="1" applyBorder="1" applyAlignment="1">
      <alignment horizontal="center" wrapText="1"/>
    </xf>
    <xf numFmtId="0" fontId="18" fillId="5" borderId="7" xfId="0" applyFont="1" applyFill="1" applyBorder="1" applyAlignment="1">
      <alignment horizontal="center" wrapText="1"/>
    </xf>
    <xf numFmtId="0" fontId="20" fillId="4" borderId="6" xfId="0" applyFont="1" applyFill="1" applyBorder="1"/>
    <xf numFmtId="0" fontId="17" fillId="4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6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2" fontId="15" fillId="0" borderId="6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21" fillId="8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23" fillId="10" borderId="0" xfId="0" applyFont="1" applyFill="1" applyAlignment="1">
      <alignment vertical="center"/>
    </xf>
    <xf numFmtId="0" fontId="23" fillId="10" borderId="0" xfId="0" applyFont="1" applyFill="1" applyAlignment="1">
      <alignment vertical="center" wrapText="1"/>
    </xf>
    <xf numFmtId="0" fontId="24" fillId="0" borderId="0" xfId="0" applyFont="1" applyAlignment="1">
      <alignment horizontal="center" wrapText="1"/>
    </xf>
    <xf numFmtId="0" fontId="25" fillId="4" borderId="6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wrapText="1"/>
    </xf>
    <xf numFmtId="0" fontId="26" fillId="4" borderId="6" xfId="0" applyFont="1" applyFill="1" applyBorder="1"/>
    <xf numFmtId="0" fontId="27" fillId="4" borderId="6" xfId="0" applyFont="1" applyFill="1" applyBorder="1"/>
    <xf numFmtId="0" fontId="0" fillId="4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6" borderId="6" xfId="0" applyFill="1" applyBorder="1" applyAlignment="1">
      <alignment horizontal="left"/>
    </xf>
    <xf numFmtId="0" fontId="0" fillId="11" borderId="6" xfId="0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15" fillId="6" borderId="6" xfId="0" applyFont="1" applyFill="1" applyBorder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 wrapText="1"/>
    </xf>
    <xf numFmtId="3" fontId="15" fillId="0" borderId="6" xfId="0" applyNumberFormat="1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16" fontId="28" fillId="0" borderId="6" xfId="0" applyNumberFormat="1" applyFont="1" applyBorder="1" applyAlignment="1">
      <alignment horizontal="left" vertical="center" wrapText="1"/>
    </xf>
    <xf numFmtId="2" fontId="30" fillId="0" borderId="6" xfId="0" applyNumberFormat="1" applyFont="1" applyBorder="1" applyAlignment="1">
      <alignment horizontal="center" vertical="center"/>
    </xf>
    <xf numFmtId="0" fontId="0" fillId="13" borderId="6" xfId="0" applyFill="1" applyBorder="1" applyAlignment="1">
      <alignment horizontal="left" vertical="center" wrapText="1"/>
    </xf>
    <xf numFmtId="0" fontId="3" fillId="0" borderId="0" xfId="0" applyFont="1"/>
  </cellXfs>
  <cellStyles count="6">
    <cellStyle name="Millares 13 6" xfId="3" xr:uid="{778AE7F7-4FCD-40EE-A791-2125B9C65C10}"/>
    <cellStyle name="Millares 4 2" xfId="1" xr:uid="{B21781E3-8236-4C2C-B388-E4BE062B6839}"/>
    <cellStyle name="Normal" xfId="0" builtinId="0"/>
    <cellStyle name="Normal 3" xfId="5" xr:uid="{4E72FAE6-9256-4156-BEB3-104A8908920E}"/>
    <cellStyle name="Normal 5 2" xfId="2" xr:uid="{F5C81B8E-79AB-4A49-850A-54750D49C2F2}"/>
    <cellStyle name="Porcentaje 2" xfId="4" xr:uid="{89DBAC1A-D663-448B-845A-B26F2F18DBB8}"/>
  </cellStyles>
  <dxfs count="2">
    <dxf>
      <fill>
        <patternFill>
          <bgColor rgb="FF002060"/>
        </patternFill>
      </fill>
    </dxf>
    <dxf>
      <font>
        <color theme="1"/>
      </font>
      <numFmt numFmtId="0" formatCode="General"/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45</xdr:row>
      <xdr:rowOff>95250</xdr:rowOff>
    </xdr:from>
    <xdr:to>
      <xdr:col>3</xdr:col>
      <xdr:colOff>1981200</xdr:colOff>
      <xdr:row>51</xdr:row>
      <xdr:rowOff>28576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1853481-B1FC-4122-9D04-958964562C62}"/>
            </a:ext>
          </a:extLst>
        </xdr:cNvPr>
        <xdr:cNvSpPr txBox="1">
          <a:spLocks noChangeArrowheads="1"/>
        </xdr:cNvSpPr>
      </xdr:nvSpPr>
      <xdr:spPr bwMode="auto">
        <a:xfrm>
          <a:off x="47625" y="10896600"/>
          <a:ext cx="2857500" cy="10763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Director General </a:t>
          </a: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66675</xdr:colOff>
      <xdr:row>45</xdr:row>
      <xdr:rowOff>76200</xdr:rowOff>
    </xdr:from>
    <xdr:to>
      <xdr:col>10</xdr:col>
      <xdr:colOff>771525</xdr:colOff>
      <xdr:row>49</xdr:row>
      <xdr:rowOff>85725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633F6D6-1326-4F4E-AF7D-22C120573190}"/>
            </a:ext>
          </a:extLst>
        </xdr:cNvPr>
        <xdr:cNvSpPr txBox="1">
          <a:spLocks noChangeArrowheads="1"/>
        </xdr:cNvSpPr>
      </xdr:nvSpPr>
      <xdr:spPr bwMode="auto">
        <a:xfrm>
          <a:off x="6286500" y="10877550"/>
          <a:ext cx="27813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1381125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3AE02D-4AB3-4974-AF57-E3CD193FF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3350"/>
          <a:ext cx="2247900" cy="762000"/>
        </a:xfrm>
        <a:prstGeom prst="rect">
          <a:avLst/>
        </a:prstGeom>
      </xdr:spPr>
    </xdr:pic>
    <xdr:clientData/>
  </xdr:twoCellAnchor>
  <xdr:twoCellAnchor>
    <xdr:from>
      <xdr:col>4</xdr:col>
      <xdr:colOff>85725</xdr:colOff>
      <xdr:row>45</xdr:row>
      <xdr:rowOff>9525</xdr:rowOff>
    </xdr:from>
    <xdr:to>
      <xdr:col>8</xdr:col>
      <xdr:colOff>19050</xdr:colOff>
      <xdr:row>52</xdr:row>
      <xdr:rowOff>19050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FB33F605-2BF3-4B21-9E56-DA88B502D6C8}"/>
            </a:ext>
          </a:extLst>
        </xdr:cNvPr>
        <xdr:cNvSpPr txBox="1">
          <a:spLocks noChangeArrowheads="1"/>
        </xdr:cNvSpPr>
      </xdr:nvSpPr>
      <xdr:spPr bwMode="auto">
        <a:xfrm>
          <a:off x="3171825" y="10810875"/>
          <a:ext cx="3067050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342900" cy="342900"/>
    <xdr:sp macro="" textlink="">
      <xdr:nvSpPr>
        <xdr:cNvPr id="2" name="Shape 4" descr="Resultado de imagen para GOBIERNO DEL ESTADO DE JALISCO">
          <a:extLst>
            <a:ext uri="{FF2B5EF4-FFF2-40B4-BE49-F238E27FC236}">
              <a16:creationId xmlns:a16="http://schemas.microsoft.com/office/drawing/2014/main" id="{C96F793C-35CF-48F1-93D6-1B8D9CF5BE7C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7</xdr:row>
      <xdr:rowOff>0</xdr:rowOff>
    </xdr:from>
    <xdr:ext cx="342900" cy="342900"/>
    <xdr:sp macro="" textlink="">
      <xdr:nvSpPr>
        <xdr:cNvPr id="3" name="Shape 4" descr="Resultado de imagen para GOBIERNO DEL ESTADO DE JALISCO">
          <a:extLst>
            <a:ext uri="{FF2B5EF4-FFF2-40B4-BE49-F238E27FC236}">
              <a16:creationId xmlns:a16="http://schemas.microsoft.com/office/drawing/2014/main" id="{6241A3A7-F77A-4D2C-9695-3ED3CA3CD896}"/>
            </a:ext>
          </a:extLst>
        </xdr:cNvPr>
        <xdr:cNvSpPr/>
      </xdr:nvSpPr>
      <xdr:spPr>
        <a:xfrm>
          <a:off x="2209800" y="1409700"/>
          <a:ext cx="342900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504825</xdr:colOff>
      <xdr:row>15</xdr:row>
      <xdr:rowOff>142875</xdr:rowOff>
    </xdr:from>
    <xdr:ext cx="4502727" cy="468013"/>
    <xdr:sp macro="" textlink="">
      <xdr:nvSpPr>
        <xdr:cNvPr id="4" name="6 Rectángulo">
          <a:extLst>
            <a:ext uri="{FF2B5EF4-FFF2-40B4-BE49-F238E27FC236}">
              <a16:creationId xmlns:a16="http://schemas.microsoft.com/office/drawing/2014/main" id="{69C336C5-AD46-4BEB-808D-597BEFE77E76}"/>
            </a:ext>
          </a:extLst>
        </xdr:cNvPr>
        <xdr:cNvSpPr/>
      </xdr:nvSpPr>
      <xdr:spPr>
        <a:xfrm>
          <a:off x="2057400" y="3267075"/>
          <a:ext cx="4502727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no</a:t>
          </a:r>
          <a:r>
            <a:rPr lang="es-ES" sz="24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se han realizado obras</a:t>
          </a:r>
          <a:endParaRPr lang="es-ES" sz="24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</xdr:col>
      <xdr:colOff>180975</xdr:colOff>
      <xdr:row>37</xdr:row>
      <xdr:rowOff>28575</xdr:rowOff>
    </xdr:from>
    <xdr:to>
      <xdr:col>4</xdr:col>
      <xdr:colOff>76200</xdr:colOff>
      <xdr:row>42</xdr:row>
      <xdr:rowOff>28575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D4271A6C-CA24-4631-8B9A-7ED006A2E875}"/>
            </a:ext>
          </a:extLst>
        </xdr:cNvPr>
        <xdr:cNvSpPr txBox="1">
          <a:spLocks noChangeArrowheads="1"/>
        </xdr:cNvSpPr>
      </xdr:nvSpPr>
      <xdr:spPr bwMode="auto">
        <a:xfrm>
          <a:off x="942975" y="73437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704850</xdr:colOff>
      <xdr:row>45</xdr:row>
      <xdr:rowOff>28575</xdr:rowOff>
    </xdr:from>
    <xdr:to>
      <xdr:col>4</xdr:col>
      <xdr:colOff>66675</xdr:colOff>
      <xdr:row>49</xdr:row>
      <xdr:rowOff>38100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2F4C6DA0-9DDD-469B-ACAA-DE1E96621D27}"/>
            </a:ext>
          </a:extLst>
        </xdr:cNvPr>
        <xdr:cNvSpPr txBox="1">
          <a:spLocks noChangeArrowheads="1"/>
        </xdr:cNvSpPr>
      </xdr:nvSpPr>
      <xdr:spPr bwMode="auto">
        <a:xfrm>
          <a:off x="704850" y="88677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761999</xdr:colOff>
      <xdr:row>3</xdr:row>
      <xdr:rowOff>0</xdr:rowOff>
    </xdr:from>
    <xdr:to>
      <xdr:col>3</xdr:col>
      <xdr:colOff>504824</xdr:colOff>
      <xdr:row>6</xdr:row>
      <xdr:rowOff>38100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F0BE7D7-2FFC-4EE5-B53C-933795B6B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571500"/>
          <a:ext cx="1952625" cy="685800"/>
        </a:xfrm>
        <a:prstGeom prst="rect">
          <a:avLst/>
        </a:prstGeom>
      </xdr:spPr>
    </xdr:pic>
    <xdr:clientData/>
  </xdr:twoCellAnchor>
  <xdr:twoCellAnchor>
    <xdr:from>
      <xdr:col>4</xdr:col>
      <xdr:colOff>933451</xdr:colOff>
      <xdr:row>36</xdr:row>
      <xdr:rowOff>38100</xdr:rowOff>
    </xdr:from>
    <xdr:to>
      <xdr:col>6</xdr:col>
      <xdr:colOff>1295401</xdr:colOff>
      <xdr:row>42</xdr:row>
      <xdr:rowOff>152400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FFEE4B2F-279C-4A6E-A308-EC7CF0D0EBB3}"/>
            </a:ext>
          </a:extLst>
        </xdr:cNvPr>
        <xdr:cNvSpPr txBox="1">
          <a:spLocks noChangeArrowheads="1"/>
        </xdr:cNvSpPr>
      </xdr:nvSpPr>
      <xdr:spPr bwMode="auto">
        <a:xfrm>
          <a:off x="4686301" y="7162800"/>
          <a:ext cx="32766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299357</xdr:colOff>
      <xdr:row>0</xdr:row>
      <xdr:rowOff>81643</xdr:rowOff>
    </xdr:from>
    <xdr:to>
      <xdr:col>2</xdr:col>
      <xdr:colOff>1741362</xdr:colOff>
      <xdr:row>3</xdr:row>
      <xdr:rowOff>299357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599379-C545-41C8-933F-4E7822EE2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357" y="81643"/>
          <a:ext cx="3394630" cy="1132114"/>
        </a:xfrm>
        <a:prstGeom prst="rect">
          <a:avLst/>
        </a:prstGeom>
      </xdr:spPr>
    </xdr:pic>
    <xdr:clientData/>
  </xdr:twoCellAnchor>
  <xdr:twoCellAnchor>
    <xdr:from>
      <xdr:col>1</xdr:col>
      <xdr:colOff>79376</xdr:colOff>
      <xdr:row>27</xdr:row>
      <xdr:rowOff>158750</xdr:rowOff>
    </xdr:from>
    <xdr:to>
      <xdr:col>3</xdr:col>
      <xdr:colOff>81643</xdr:colOff>
      <xdr:row>32</xdr:row>
      <xdr:rowOff>158750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CEB5C131-EE3D-420A-AAE3-CF77A041B5FB}"/>
            </a:ext>
          </a:extLst>
        </xdr:cNvPr>
        <xdr:cNvSpPr txBox="1">
          <a:spLocks noChangeArrowheads="1"/>
        </xdr:cNvSpPr>
      </xdr:nvSpPr>
      <xdr:spPr bwMode="auto">
        <a:xfrm>
          <a:off x="1108076" y="15713075"/>
          <a:ext cx="3078842" cy="1000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435430</xdr:colOff>
      <xdr:row>27</xdr:row>
      <xdr:rowOff>117928</xdr:rowOff>
    </xdr:from>
    <xdr:to>
      <xdr:col>10</xdr:col>
      <xdr:colOff>748394</xdr:colOff>
      <xdr:row>31</xdr:row>
      <xdr:rowOff>176892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ED04021-8B0A-4235-B968-2CC06E806E0F}"/>
            </a:ext>
          </a:extLst>
        </xdr:cNvPr>
        <xdr:cNvSpPr txBox="1">
          <a:spLocks noChangeArrowheads="1"/>
        </xdr:cNvSpPr>
      </xdr:nvSpPr>
      <xdr:spPr bwMode="auto">
        <a:xfrm>
          <a:off x="6826705" y="15672253"/>
          <a:ext cx="3360964" cy="8590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Director Administrativo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14</xdr:col>
      <xdr:colOff>424089</xdr:colOff>
      <xdr:row>28</xdr:row>
      <xdr:rowOff>90714</xdr:rowOff>
    </xdr:from>
    <xdr:to>
      <xdr:col>18</xdr:col>
      <xdr:colOff>301625</xdr:colOff>
      <xdr:row>32</xdr:row>
      <xdr:rowOff>100239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3DF769B1-17FB-46AF-B695-AB6B85244577}"/>
            </a:ext>
          </a:extLst>
        </xdr:cNvPr>
        <xdr:cNvSpPr txBox="1">
          <a:spLocks noChangeArrowheads="1"/>
        </xdr:cNvSpPr>
      </xdr:nvSpPr>
      <xdr:spPr bwMode="auto">
        <a:xfrm>
          <a:off x="12911364" y="15845064"/>
          <a:ext cx="3211286" cy="809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398857</xdr:colOff>
      <xdr:row>34</xdr:row>
      <xdr:rowOff>130966</xdr:rowOff>
    </xdr:from>
    <xdr:to>
      <xdr:col>2</xdr:col>
      <xdr:colOff>1867367</xdr:colOff>
      <xdr:row>39</xdr:row>
      <xdr:rowOff>171448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5A1A48-F918-4EAE-951A-7C908B32E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857" y="17085466"/>
          <a:ext cx="3421135" cy="1326357"/>
        </a:xfrm>
        <a:prstGeom prst="rect">
          <a:avLst/>
        </a:prstGeom>
      </xdr:spPr>
    </xdr:pic>
    <xdr:clientData/>
  </xdr:twoCellAnchor>
  <xdr:twoCellAnchor>
    <xdr:from>
      <xdr:col>6</xdr:col>
      <xdr:colOff>458389</xdr:colOff>
      <xdr:row>75</xdr:row>
      <xdr:rowOff>148827</xdr:rowOff>
    </xdr:from>
    <xdr:to>
      <xdr:col>11</xdr:col>
      <xdr:colOff>333373</xdr:colOff>
      <xdr:row>81</xdr:row>
      <xdr:rowOff>17859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A1DC137E-A177-4ED4-B448-9102E5B5D466}"/>
            </a:ext>
          </a:extLst>
        </xdr:cNvPr>
        <xdr:cNvSpPr txBox="1">
          <a:spLocks noChangeArrowheads="1"/>
        </xdr:cNvSpPr>
      </xdr:nvSpPr>
      <xdr:spPr bwMode="auto">
        <a:xfrm>
          <a:off x="6849664" y="31571802"/>
          <a:ext cx="3684984" cy="106918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559594</xdr:colOff>
      <xdr:row>76</xdr:row>
      <xdr:rowOff>23813</xdr:rowOff>
    </xdr:from>
    <xdr:to>
      <xdr:col>3</xdr:col>
      <xdr:colOff>523874</xdr:colOff>
      <xdr:row>81</xdr:row>
      <xdr:rowOff>23813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F987A44D-0757-4CC8-8B14-9E5B7E931986}"/>
            </a:ext>
          </a:extLst>
        </xdr:cNvPr>
        <xdr:cNvSpPr txBox="1">
          <a:spLocks noChangeArrowheads="1"/>
        </xdr:cNvSpPr>
      </xdr:nvSpPr>
      <xdr:spPr bwMode="auto">
        <a:xfrm>
          <a:off x="1588294" y="31646813"/>
          <a:ext cx="3040855" cy="1000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14</xdr:col>
      <xdr:colOff>321469</xdr:colOff>
      <xdr:row>75</xdr:row>
      <xdr:rowOff>103188</xdr:rowOff>
    </xdr:from>
    <xdr:to>
      <xdr:col>18</xdr:col>
      <xdr:colOff>619125</xdr:colOff>
      <xdr:row>82</xdr:row>
      <xdr:rowOff>46038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2BEB4D27-18F0-45ED-A96A-A8F693AB4FF6}"/>
            </a:ext>
          </a:extLst>
        </xdr:cNvPr>
        <xdr:cNvSpPr txBox="1">
          <a:spLocks noChangeArrowheads="1"/>
        </xdr:cNvSpPr>
      </xdr:nvSpPr>
      <xdr:spPr bwMode="auto">
        <a:xfrm>
          <a:off x="12808744" y="31526163"/>
          <a:ext cx="3631406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0847-91D6-41D4-9064-B5270420AAD0}">
  <sheetPr>
    <tabColor rgb="FF0DC3C3"/>
  </sheetPr>
  <dimension ref="B1:L46"/>
  <sheetViews>
    <sheetView showGridLines="0" workbookViewId="0">
      <selection activeCell="H16" sqref="H16"/>
    </sheetView>
  </sheetViews>
  <sheetFormatPr baseColWidth="10" defaultRowHeight="15" x14ac:dyDescent="0.25"/>
  <cols>
    <col min="1" max="1" width="0.85546875" style="2" customWidth="1"/>
    <col min="2" max="2" width="6.28515625" style="2" customWidth="1"/>
    <col min="3" max="3" width="6.7109375" style="2" customWidth="1"/>
    <col min="4" max="4" width="32.42578125" style="2" customWidth="1"/>
    <col min="5" max="5" width="3.28515625" style="2" customWidth="1"/>
    <col min="6" max="8" width="14.5703125" style="2" bestFit="1" customWidth="1"/>
    <col min="9" max="9" width="15.28515625" style="2" customWidth="1"/>
    <col min="10" max="10" width="15.85546875" style="2" customWidth="1"/>
    <col min="11" max="11" width="14.85546875" style="2" bestFit="1" customWidth="1"/>
    <col min="12" max="16384" width="11.42578125" style="2"/>
  </cols>
  <sheetData>
    <row r="1" spans="2:11" ht="10.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6.5" customHeight="1" x14ac:dyDescent="0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6.5" customHeight="1" x14ac:dyDescent="0.2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</row>
    <row r="5" spans="2:11" ht="16.5" customHeight="1" x14ac:dyDescent="0.25">
      <c r="B5" s="4" t="s">
        <v>3</v>
      </c>
      <c r="C5" s="4"/>
      <c r="D5" s="4"/>
      <c r="E5" s="4"/>
      <c r="F5" s="4"/>
      <c r="G5" s="4"/>
      <c r="H5" s="4"/>
      <c r="I5" s="4"/>
      <c r="J5" s="4"/>
      <c r="K5" s="4"/>
    </row>
    <row r="6" spans="2:11" ht="6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2:11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x14ac:dyDescent="0.25">
      <c r="B8" s="6" t="s">
        <v>4</v>
      </c>
      <c r="C8" s="6"/>
      <c r="D8" s="6"/>
      <c r="E8" s="7"/>
      <c r="F8" s="8" t="s">
        <v>5</v>
      </c>
      <c r="G8" s="8"/>
      <c r="H8" s="8"/>
      <c r="I8" s="8"/>
      <c r="J8" s="8"/>
      <c r="K8" s="6" t="s">
        <v>6</v>
      </c>
    </row>
    <row r="9" spans="2:11" ht="37.5" customHeight="1" x14ac:dyDescent="0.25">
      <c r="B9" s="6"/>
      <c r="C9" s="6"/>
      <c r="D9" s="6"/>
      <c r="E9" s="7"/>
      <c r="F9" s="9" t="s">
        <v>7</v>
      </c>
      <c r="G9" s="10" t="s">
        <v>8</v>
      </c>
      <c r="H9" s="7" t="s">
        <v>9</v>
      </c>
      <c r="I9" s="7" t="s">
        <v>10</v>
      </c>
      <c r="J9" s="7" t="s">
        <v>11</v>
      </c>
      <c r="K9" s="6"/>
    </row>
    <row r="10" spans="2:11" x14ac:dyDescent="0.25">
      <c r="B10" s="11"/>
      <c r="C10" s="11"/>
      <c r="D10" s="11"/>
      <c r="E10" s="12"/>
      <c r="F10" s="13">
        <v>1</v>
      </c>
      <c r="G10" s="13">
        <v>2</v>
      </c>
      <c r="H10" s="13" t="s">
        <v>12</v>
      </c>
      <c r="I10" s="13">
        <v>4</v>
      </c>
      <c r="J10" s="13">
        <v>5</v>
      </c>
      <c r="K10" s="13" t="s">
        <v>13</v>
      </c>
    </row>
    <row r="11" spans="2:11" ht="18.75" customHeight="1" x14ac:dyDescent="0.25">
      <c r="B11" s="14" t="s">
        <v>14</v>
      </c>
      <c r="C11" s="14"/>
      <c r="D11" s="14"/>
      <c r="E11" s="15"/>
      <c r="F11" s="16">
        <v>849236742</v>
      </c>
      <c r="G11" s="16">
        <v>142468811.91000003</v>
      </c>
      <c r="H11" s="16">
        <v>991705553.91000009</v>
      </c>
      <c r="I11" s="16">
        <v>911187092.16999984</v>
      </c>
      <c r="J11" s="16">
        <v>911187092.16999984</v>
      </c>
      <c r="K11" s="16">
        <v>80518461.740000248</v>
      </c>
    </row>
    <row r="12" spans="2:11" ht="35.25" customHeight="1" x14ac:dyDescent="0.25">
      <c r="B12" s="17"/>
      <c r="C12" s="18" t="s">
        <v>15</v>
      </c>
      <c r="D12" s="18"/>
      <c r="E12" s="17"/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</row>
    <row r="13" spans="2:11" s="23" customFormat="1" x14ac:dyDescent="0.25">
      <c r="B13" s="17"/>
      <c r="C13" s="17"/>
      <c r="D13" s="17" t="s">
        <v>16</v>
      </c>
      <c r="E13" s="17"/>
      <c r="F13" s="20"/>
      <c r="G13" s="20"/>
      <c r="H13" s="21">
        <v>0</v>
      </c>
      <c r="I13" s="20"/>
      <c r="J13" s="20"/>
      <c r="K13" s="22">
        <v>0</v>
      </c>
    </row>
    <row r="14" spans="2:11" s="23" customFormat="1" x14ac:dyDescent="0.25">
      <c r="B14" s="17"/>
      <c r="C14" s="17"/>
      <c r="D14" s="17" t="s">
        <v>17</v>
      </c>
      <c r="E14" s="17"/>
      <c r="F14" s="20"/>
      <c r="G14" s="20"/>
      <c r="H14" s="21">
        <v>0</v>
      </c>
      <c r="I14" s="20"/>
      <c r="J14" s="20"/>
      <c r="K14" s="22">
        <v>0</v>
      </c>
    </row>
    <row r="15" spans="2:11" s="23" customFormat="1" x14ac:dyDescent="0.25">
      <c r="B15" s="17"/>
      <c r="C15" s="18" t="s">
        <v>18</v>
      </c>
      <c r="D15" s="18"/>
      <c r="E15" s="17"/>
      <c r="F15" s="19">
        <v>849236742</v>
      </c>
      <c r="G15" s="19">
        <v>142468811.91000003</v>
      </c>
      <c r="H15" s="19">
        <v>991705553.91000009</v>
      </c>
      <c r="I15" s="19">
        <v>911187092.16999984</v>
      </c>
      <c r="J15" s="19">
        <v>911187092.16999984</v>
      </c>
      <c r="K15" s="19">
        <v>80518461.740000248</v>
      </c>
    </row>
    <row r="16" spans="2:11" s="23" customFormat="1" x14ac:dyDescent="0.25">
      <c r="B16" s="17"/>
      <c r="C16" s="17"/>
      <c r="D16" s="17" t="s">
        <v>19</v>
      </c>
      <c r="E16" s="17"/>
      <c r="F16" s="20">
        <v>849236742</v>
      </c>
      <c r="G16" s="20">
        <v>142468811.91000003</v>
      </c>
      <c r="H16" s="21">
        <v>991705553.91000009</v>
      </c>
      <c r="I16" s="20">
        <v>911187092.16999984</v>
      </c>
      <c r="J16" s="20">
        <v>911187092.16999984</v>
      </c>
      <c r="K16" s="22">
        <v>80518461.740000248</v>
      </c>
    </row>
    <row r="17" spans="2:11" s="23" customFormat="1" x14ac:dyDescent="0.25">
      <c r="B17" s="17"/>
      <c r="C17" s="17"/>
      <c r="D17" s="17" t="s">
        <v>20</v>
      </c>
      <c r="E17" s="17"/>
      <c r="F17" s="20"/>
      <c r="G17" s="20"/>
      <c r="H17" s="21">
        <v>0</v>
      </c>
      <c r="I17" s="20"/>
      <c r="J17" s="20"/>
      <c r="K17" s="22">
        <v>0</v>
      </c>
    </row>
    <row r="18" spans="2:11" s="23" customFormat="1" ht="30" x14ac:dyDescent="0.25">
      <c r="B18" s="17"/>
      <c r="C18" s="17"/>
      <c r="D18" s="17" t="s">
        <v>21</v>
      </c>
      <c r="E18" s="17"/>
      <c r="F18" s="20"/>
      <c r="G18" s="20"/>
      <c r="H18" s="21">
        <v>0</v>
      </c>
      <c r="I18" s="20"/>
      <c r="J18" s="20"/>
      <c r="K18" s="22">
        <v>0</v>
      </c>
    </row>
    <row r="19" spans="2:11" s="23" customFormat="1" x14ac:dyDescent="0.25">
      <c r="B19" s="17"/>
      <c r="C19" s="17"/>
      <c r="D19" s="17" t="s">
        <v>22</v>
      </c>
      <c r="E19" s="17"/>
      <c r="F19" s="20"/>
      <c r="G19" s="20"/>
      <c r="H19" s="21">
        <v>0</v>
      </c>
      <c r="I19" s="20"/>
      <c r="J19" s="20"/>
      <c r="K19" s="22">
        <v>0</v>
      </c>
    </row>
    <row r="20" spans="2:11" s="23" customFormat="1" x14ac:dyDescent="0.25">
      <c r="B20" s="17"/>
      <c r="C20" s="17"/>
      <c r="D20" s="17" t="s">
        <v>23</v>
      </c>
      <c r="E20" s="17"/>
      <c r="F20" s="20"/>
      <c r="G20" s="20"/>
      <c r="H20" s="21">
        <v>0</v>
      </c>
      <c r="I20" s="20"/>
      <c r="J20" s="20"/>
      <c r="K20" s="22">
        <v>0</v>
      </c>
    </row>
    <row r="21" spans="2:11" s="23" customFormat="1" ht="30" x14ac:dyDescent="0.25">
      <c r="B21" s="17"/>
      <c r="C21" s="17"/>
      <c r="D21" s="17" t="s">
        <v>24</v>
      </c>
      <c r="E21" s="17"/>
      <c r="F21" s="20"/>
      <c r="G21" s="20"/>
      <c r="H21" s="21">
        <v>0</v>
      </c>
      <c r="I21" s="20"/>
      <c r="J21" s="20"/>
      <c r="K21" s="22">
        <v>0</v>
      </c>
    </row>
    <row r="22" spans="2:11" s="23" customFormat="1" x14ac:dyDescent="0.25">
      <c r="B22" s="17"/>
      <c r="C22" s="17"/>
      <c r="D22" s="17" t="s">
        <v>25</v>
      </c>
      <c r="E22" s="17"/>
      <c r="F22" s="20"/>
      <c r="G22" s="20"/>
      <c r="H22" s="21">
        <v>0</v>
      </c>
      <c r="I22" s="20"/>
      <c r="J22" s="20"/>
      <c r="K22" s="22">
        <v>0</v>
      </c>
    </row>
    <row r="23" spans="2:11" s="23" customFormat="1" x14ac:dyDescent="0.25">
      <c r="B23" s="17"/>
      <c r="C23" s="17"/>
      <c r="D23" s="17" t="s">
        <v>26</v>
      </c>
      <c r="E23" s="17"/>
      <c r="F23" s="20"/>
      <c r="G23" s="20"/>
      <c r="H23" s="21">
        <v>0</v>
      </c>
      <c r="I23" s="20"/>
      <c r="J23" s="20"/>
      <c r="K23" s="22">
        <v>0</v>
      </c>
    </row>
    <row r="24" spans="2:11" s="23" customFormat="1" x14ac:dyDescent="0.25">
      <c r="B24" s="17"/>
      <c r="C24" s="18" t="s">
        <v>27</v>
      </c>
      <c r="D24" s="18"/>
      <c r="E24" s="17"/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</row>
    <row r="25" spans="2:11" s="23" customFormat="1" ht="45" x14ac:dyDescent="0.25">
      <c r="B25" s="17"/>
      <c r="C25" s="17"/>
      <c r="D25" s="17" t="s">
        <v>28</v>
      </c>
      <c r="E25" s="17"/>
      <c r="F25" s="20"/>
      <c r="G25" s="20"/>
      <c r="H25" s="21">
        <v>0</v>
      </c>
      <c r="I25" s="20"/>
      <c r="J25" s="20"/>
      <c r="K25" s="22">
        <v>0</v>
      </c>
    </row>
    <row r="26" spans="2:11" s="23" customFormat="1" ht="30" x14ac:dyDescent="0.25">
      <c r="B26" s="17"/>
      <c r="C26" s="17"/>
      <c r="D26" s="17" t="s">
        <v>29</v>
      </c>
      <c r="E26" s="17"/>
      <c r="F26" s="20"/>
      <c r="G26" s="20"/>
      <c r="H26" s="21">
        <v>0</v>
      </c>
      <c r="I26" s="20"/>
      <c r="J26" s="20"/>
      <c r="K26" s="22">
        <v>0</v>
      </c>
    </row>
    <row r="27" spans="2:11" s="23" customFormat="1" x14ac:dyDescent="0.25">
      <c r="B27" s="17"/>
      <c r="C27" s="17"/>
      <c r="D27" s="17" t="s">
        <v>30</v>
      </c>
      <c r="E27" s="17"/>
      <c r="F27" s="20"/>
      <c r="G27" s="20"/>
      <c r="H27" s="21">
        <v>0</v>
      </c>
      <c r="I27" s="20"/>
      <c r="J27" s="20"/>
      <c r="K27" s="22">
        <v>0</v>
      </c>
    </row>
    <row r="28" spans="2:11" s="23" customFormat="1" x14ac:dyDescent="0.25">
      <c r="B28" s="17"/>
      <c r="C28" s="18" t="s">
        <v>31</v>
      </c>
      <c r="D28" s="18"/>
      <c r="E28" s="17"/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</row>
    <row r="29" spans="2:11" s="23" customFormat="1" ht="30" x14ac:dyDescent="0.25">
      <c r="B29" s="17"/>
      <c r="C29" s="17"/>
      <c r="D29" s="17" t="s">
        <v>32</v>
      </c>
      <c r="E29" s="17"/>
      <c r="F29" s="20"/>
      <c r="G29" s="20"/>
      <c r="H29" s="21">
        <v>0</v>
      </c>
      <c r="I29" s="20"/>
      <c r="J29" s="20"/>
      <c r="K29" s="22">
        <v>0</v>
      </c>
    </row>
    <row r="30" spans="2:11" s="23" customFormat="1" x14ac:dyDescent="0.25">
      <c r="B30" s="17"/>
      <c r="C30" s="17"/>
      <c r="D30" s="17" t="s">
        <v>33</v>
      </c>
      <c r="E30" s="17"/>
      <c r="F30" s="20"/>
      <c r="G30" s="20"/>
      <c r="H30" s="21">
        <v>0</v>
      </c>
      <c r="I30" s="20"/>
      <c r="J30" s="20"/>
      <c r="K30" s="22">
        <v>0</v>
      </c>
    </row>
    <row r="31" spans="2:11" s="23" customFormat="1" x14ac:dyDescent="0.25">
      <c r="B31" s="17"/>
      <c r="C31" s="18" t="s">
        <v>34</v>
      </c>
      <c r="D31" s="18"/>
      <c r="E31" s="17"/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</row>
    <row r="32" spans="2:11" s="23" customFormat="1" x14ac:dyDescent="0.25">
      <c r="B32" s="17"/>
      <c r="C32" s="17"/>
      <c r="D32" s="17" t="s">
        <v>35</v>
      </c>
      <c r="E32" s="17"/>
      <c r="F32" s="20"/>
      <c r="G32" s="20"/>
      <c r="H32" s="21">
        <v>0</v>
      </c>
      <c r="I32" s="20"/>
      <c r="J32" s="20"/>
      <c r="K32" s="22">
        <v>0</v>
      </c>
    </row>
    <row r="33" spans="2:12" s="23" customFormat="1" x14ac:dyDescent="0.25">
      <c r="B33" s="17"/>
      <c r="C33" s="17"/>
      <c r="D33" s="17" t="s">
        <v>36</v>
      </c>
      <c r="E33" s="17"/>
      <c r="F33" s="20"/>
      <c r="G33" s="20"/>
      <c r="H33" s="21">
        <v>0</v>
      </c>
      <c r="I33" s="20"/>
      <c r="J33" s="20"/>
      <c r="K33" s="22">
        <v>0</v>
      </c>
    </row>
    <row r="34" spans="2:12" s="23" customFormat="1" ht="30" x14ac:dyDescent="0.25">
      <c r="B34" s="17"/>
      <c r="C34" s="17"/>
      <c r="D34" s="17" t="s">
        <v>37</v>
      </c>
      <c r="E34" s="17"/>
      <c r="F34" s="20"/>
      <c r="G34" s="20"/>
      <c r="H34" s="21">
        <v>0</v>
      </c>
      <c r="I34" s="20"/>
      <c r="J34" s="20"/>
      <c r="K34" s="22">
        <v>0</v>
      </c>
    </row>
    <row r="35" spans="2:12" s="23" customFormat="1" ht="45" x14ac:dyDescent="0.25">
      <c r="B35" s="17"/>
      <c r="C35" s="17"/>
      <c r="D35" s="17" t="s">
        <v>38</v>
      </c>
      <c r="E35" s="17"/>
      <c r="F35" s="20"/>
      <c r="G35" s="20"/>
      <c r="H35" s="21">
        <v>0</v>
      </c>
      <c r="I35" s="20"/>
      <c r="J35" s="20"/>
      <c r="K35" s="22">
        <v>0</v>
      </c>
    </row>
    <row r="36" spans="2:12" s="23" customFormat="1" x14ac:dyDescent="0.25">
      <c r="B36" s="17"/>
      <c r="C36" s="18" t="s">
        <v>39</v>
      </c>
      <c r="D36" s="18"/>
      <c r="E36" s="17"/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</row>
    <row r="37" spans="2:12" s="23" customFormat="1" x14ac:dyDescent="0.25">
      <c r="B37" s="17"/>
      <c r="C37" s="17"/>
      <c r="D37" s="17" t="s">
        <v>40</v>
      </c>
      <c r="E37" s="17"/>
      <c r="F37" s="20"/>
      <c r="G37" s="20"/>
      <c r="H37" s="21">
        <v>0</v>
      </c>
      <c r="I37" s="20"/>
      <c r="J37" s="20"/>
      <c r="K37" s="22">
        <v>0</v>
      </c>
    </row>
    <row r="38" spans="2:12" s="23" customFormat="1" x14ac:dyDescent="0.25">
      <c r="B38" s="24" t="s">
        <v>41</v>
      </c>
      <c r="C38" s="24"/>
      <c r="D38" s="24"/>
      <c r="E38" s="25"/>
      <c r="F38" s="20"/>
      <c r="G38" s="20"/>
      <c r="H38" s="21">
        <v>0</v>
      </c>
      <c r="I38" s="20"/>
      <c r="J38" s="20"/>
      <c r="K38" s="22">
        <v>0</v>
      </c>
    </row>
    <row r="39" spans="2:12" s="23" customFormat="1" x14ac:dyDescent="0.25">
      <c r="B39" s="24" t="s">
        <v>42</v>
      </c>
      <c r="C39" s="24"/>
      <c r="D39" s="24"/>
      <c r="E39" s="25"/>
      <c r="F39" s="20"/>
      <c r="G39" s="20"/>
      <c r="H39" s="21">
        <v>0</v>
      </c>
      <c r="I39" s="20"/>
      <c r="J39" s="20"/>
      <c r="K39" s="22">
        <v>0</v>
      </c>
    </row>
    <row r="40" spans="2:12" s="23" customFormat="1" x14ac:dyDescent="0.25">
      <c r="B40" s="24" t="s">
        <v>43</v>
      </c>
      <c r="C40" s="24"/>
      <c r="D40" s="24"/>
      <c r="E40" s="25"/>
      <c r="F40" s="20">
        <v>0</v>
      </c>
      <c r="G40" s="20">
        <v>0</v>
      </c>
      <c r="H40" s="21">
        <v>0</v>
      </c>
      <c r="I40" s="20">
        <v>0</v>
      </c>
      <c r="J40" s="20">
        <v>0</v>
      </c>
      <c r="K40" s="22">
        <v>0</v>
      </c>
      <c r="L40" s="26"/>
    </row>
    <row r="41" spans="2:12" s="23" customFormat="1" x14ac:dyDescent="0.25">
      <c r="B41" s="17"/>
      <c r="C41" s="17"/>
      <c r="D41" s="17"/>
      <c r="E41" s="17"/>
      <c r="F41" s="27"/>
      <c r="G41" s="27"/>
      <c r="H41" s="27"/>
      <c r="I41" s="27"/>
      <c r="J41" s="27"/>
      <c r="K41" s="27"/>
    </row>
    <row r="42" spans="2:12" s="23" customFormat="1" ht="15.75" thickBot="1" x14ac:dyDescent="0.3">
      <c r="B42" s="28"/>
      <c r="C42" s="29" t="s">
        <v>44</v>
      </c>
      <c r="D42" s="29"/>
      <c r="E42" s="30"/>
      <c r="F42" s="31">
        <v>849236742</v>
      </c>
      <c r="G42" s="31">
        <v>142468811.91000003</v>
      </c>
      <c r="H42" s="31">
        <v>991705553.91000009</v>
      </c>
      <c r="I42" s="31">
        <v>911187092.16999984</v>
      </c>
      <c r="J42" s="31">
        <v>911187092.16999984</v>
      </c>
      <c r="K42" s="31">
        <v>80518461.740000248</v>
      </c>
    </row>
    <row r="43" spans="2:12" ht="15.75" thickTop="1" x14ac:dyDescent="0.25"/>
    <row r="46" spans="2:12" x14ac:dyDescent="0.25">
      <c r="F46" s="32"/>
      <c r="G46" s="32"/>
      <c r="H46" s="32"/>
      <c r="I46" s="32"/>
      <c r="J46" s="32"/>
      <c r="K46" s="32"/>
    </row>
  </sheetData>
  <mergeCells count="18">
    <mergeCell ref="C36:D36"/>
    <mergeCell ref="B38:D38"/>
    <mergeCell ref="B39:D39"/>
    <mergeCell ref="B40:D40"/>
    <mergeCell ref="C42:D42"/>
    <mergeCell ref="B11:D11"/>
    <mergeCell ref="C12:D12"/>
    <mergeCell ref="C15:D15"/>
    <mergeCell ref="C24:D24"/>
    <mergeCell ref="C28:D28"/>
    <mergeCell ref="C31:D31"/>
    <mergeCell ref="B2:K2"/>
    <mergeCell ref="B3:K3"/>
    <mergeCell ref="B4:K4"/>
    <mergeCell ref="B5:K5"/>
    <mergeCell ref="B8:D10"/>
    <mergeCell ref="F8:J8"/>
    <mergeCell ref="K8:K9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55607-8A09-49C1-A5AD-EA6F4D20D639}">
  <sheetPr>
    <tabColor rgb="FF0DC3C3"/>
  </sheetPr>
  <dimension ref="B2:G31"/>
  <sheetViews>
    <sheetView showGridLines="0" topLeftCell="A7" workbookViewId="0">
      <selection activeCell="A7" sqref="A7"/>
    </sheetView>
  </sheetViews>
  <sheetFormatPr baseColWidth="10" defaultRowHeight="15" x14ac:dyDescent="0.25"/>
  <cols>
    <col min="1" max="1" width="11.42578125" style="2"/>
    <col min="2" max="2" width="11.85546875" style="2" customWidth="1"/>
    <col min="3" max="3" width="9.85546875" style="2" customWidth="1"/>
    <col min="4" max="4" width="23.140625" style="2" customWidth="1"/>
    <col min="5" max="5" width="20.5703125" style="2" customWidth="1"/>
    <col min="6" max="7" width="23.140625" style="2" customWidth="1"/>
    <col min="8" max="16384" width="11.42578125" style="2"/>
  </cols>
  <sheetData>
    <row r="2" spans="2:7" x14ac:dyDescent="0.25">
      <c r="D2" s="33"/>
      <c r="E2" s="33"/>
      <c r="F2" s="33"/>
      <c r="G2" s="33"/>
    </row>
    <row r="4" spans="2:7" ht="21" customHeight="1" x14ac:dyDescent="0.35">
      <c r="B4" s="34" t="s">
        <v>45</v>
      </c>
      <c r="C4" s="34"/>
      <c r="D4" s="34"/>
      <c r="E4" s="34"/>
      <c r="F4" s="34"/>
      <c r="G4" s="34"/>
    </row>
    <row r="5" spans="2:7" ht="15" customHeight="1" x14ac:dyDescent="0.3">
      <c r="B5" s="35" t="s">
        <v>46</v>
      </c>
      <c r="C5" s="35"/>
      <c r="D5" s="35"/>
      <c r="E5" s="35"/>
      <c r="F5" s="35"/>
      <c r="G5" s="35"/>
    </row>
    <row r="6" spans="2:7" ht="15" customHeight="1" x14ac:dyDescent="0.3">
      <c r="B6" s="35" t="s">
        <v>2</v>
      </c>
      <c r="C6" s="35"/>
      <c r="D6" s="35"/>
      <c r="E6" s="35"/>
      <c r="F6" s="35"/>
      <c r="G6" s="35"/>
    </row>
    <row r="7" spans="2:7" x14ac:dyDescent="0.25">
      <c r="B7" s="23"/>
      <c r="C7" s="23"/>
      <c r="D7" s="23"/>
      <c r="E7" s="23"/>
      <c r="F7" s="23"/>
      <c r="G7" s="36"/>
    </row>
    <row r="8" spans="2:7" x14ac:dyDescent="0.25">
      <c r="G8" s="37"/>
    </row>
    <row r="9" spans="2:7" ht="30" x14ac:dyDescent="0.25">
      <c r="B9" s="38" t="s">
        <v>47</v>
      </c>
      <c r="C9" s="38" t="s">
        <v>48</v>
      </c>
      <c r="D9" s="38" t="s">
        <v>49</v>
      </c>
      <c r="E9" s="38" t="s">
        <v>50</v>
      </c>
      <c r="F9" s="38" t="s">
        <v>51</v>
      </c>
      <c r="G9" s="38" t="s">
        <v>52</v>
      </c>
    </row>
    <row r="10" spans="2:7" x14ac:dyDescent="0.25">
      <c r="B10" s="39"/>
      <c r="C10" s="39"/>
      <c r="D10" s="39"/>
      <c r="E10" s="39"/>
      <c r="F10" s="40"/>
      <c r="G10" s="41"/>
    </row>
    <row r="11" spans="2:7" x14ac:dyDescent="0.25">
      <c r="B11" s="42"/>
      <c r="C11" s="42"/>
      <c r="D11" s="42"/>
      <c r="E11" s="42"/>
      <c r="F11" s="43"/>
      <c r="G11" s="44"/>
    </row>
    <row r="12" spans="2:7" x14ac:dyDescent="0.25">
      <c r="B12" s="42"/>
      <c r="C12" s="42"/>
      <c r="D12" s="42"/>
      <c r="E12" s="42"/>
      <c r="F12" s="43"/>
      <c r="G12" s="44"/>
    </row>
    <row r="13" spans="2:7" x14ac:dyDescent="0.25">
      <c r="B13" s="42"/>
      <c r="C13" s="42"/>
      <c r="D13" s="42"/>
      <c r="E13" s="42"/>
      <c r="F13" s="43"/>
      <c r="G13" s="44"/>
    </row>
    <row r="14" spans="2:7" x14ac:dyDescent="0.25">
      <c r="B14" s="42"/>
      <c r="C14" s="42"/>
      <c r="D14" s="42"/>
      <c r="E14" s="42"/>
      <c r="F14" s="43"/>
      <c r="G14" s="44"/>
    </row>
    <row r="15" spans="2:7" x14ac:dyDescent="0.25">
      <c r="B15" s="42"/>
      <c r="C15" s="42"/>
      <c r="D15" s="42"/>
      <c r="E15" s="42"/>
      <c r="F15" s="43"/>
      <c r="G15" s="44"/>
    </row>
    <row r="16" spans="2:7" x14ac:dyDescent="0.25">
      <c r="B16" s="42"/>
      <c r="C16" s="42"/>
      <c r="D16" s="42"/>
      <c r="E16" s="42"/>
      <c r="F16" s="43"/>
      <c r="G16" s="44"/>
    </row>
    <row r="17" spans="2:7" x14ac:dyDescent="0.25">
      <c r="B17" s="42"/>
      <c r="C17" s="42"/>
      <c r="D17" s="42"/>
      <c r="E17" s="42"/>
      <c r="F17" s="43"/>
      <c r="G17" s="44"/>
    </row>
    <row r="18" spans="2:7" x14ac:dyDescent="0.25">
      <c r="B18" s="42"/>
      <c r="C18" s="42"/>
      <c r="D18" s="42"/>
      <c r="E18" s="42"/>
      <c r="F18" s="43"/>
      <c r="G18" s="44"/>
    </row>
    <row r="19" spans="2:7" x14ac:dyDescent="0.25">
      <c r="B19" s="42"/>
      <c r="C19" s="42"/>
      <c r="D19" s="42"/>
      <c r="E19" s="42"/>
      <c r="F19" s="43"/>
      <c r="G19" s="44"/>
    </row>
    <row r="20" spans="2:7" x14ac:dyDescent="0.25">
      <c r="B20" s="42"/>
      <c r="C20" s="42"/>
      <c r="D20" s="42"/>
      <c r="E20" s="42"/>
      <c r="F20" s="43"/>
      <c r="G20" s="44"/>
    </row>
    <row r="21" spans="2:7" x14ac:dyDescent="0.25">
      <c r="B21" s="42"/>
      <c r="C21" s="42"/>
      <c r="D21" s="42"/>
      <c r="E21" s="42"/>
      <c r="F21" s="43"/>
      <c r="G21" s="44"/>
    </row>
    <row r="22" spans="2:7" x14ac:dyDescent="0.25">
      <c r="B22" s="42"/>
      <c r="C22" s="42"/>
      <c r="D22" s="42"/>
      <c r="E22" s="42"/>
      <c r="F22" s="43"/>
      <c r="G22" s="44"/>
    </row>
    <row r="23" spans="2:7" x14ac:dyDescent="0.25">
      <c r="B23" s="42"/>
      <c r="C23" s="42"/>
      <c r="D23" s="42"/>
      <c r="E23" s="42"/>
      <c r="F23" s="43"/>
      <c r="G23" s="44"/>
    </row>
    <row r="24" spans="2:7" x14ac:dyDescent="0.25">
      <c r="B24" s="42"/>
      <c r="C24" s="42"/>
      <c r="D24" s="42"/>
      <c r="E24" s="42"/>
      <c r="F24" s="43"/>
      <c r="G24" s="44"/>
    </row>
    <row r="25" spans="2:7" x14ac:dyDescent="0.25">
      <c r="B25" s="42"/>
      <c r="C25" s="42"/>
      <c r="D25" s="42"/>
      <c r="E25" s="42"/>
      <c r="F25" s="43"/>
      <c r="G25" s="44"/>
    </row>
    <row r="26" spans="2:7" x14ac:dyDescent="0.25">
      <c r="B26" s="42"/>
      <c r="C26" s="42"/>
      <c r="D26" s="42"/>
      <c r="E26" s="42"/>
      <c r="F26" s="43"/>
      <c r="G26" s="44"/>
    </row>
    <row r="27" spans="2:7" x14ac:dyDescent="0.25">
      <c r="B27" s="42"/>
      <c r="C27" s="42"/>
      <c r="D27" s="42"/>
      <c r="E27" s="42"/>
      <c r="F27" s="43"/>
      <c r="G27" s="44"/>
    </row>
    <row r="28" spans="2:7" x14ac:dyDescent="0.25">
      <c r="B28" s="42"/>
      <c r="C28" s="42"/>
      <c r="D28" s="42"/>
      <c r="E28" s="42"/>
      <c r="F28" s="43"/>
      <c r="G28" s="44"/>
    </row>
    <row r="29" spans="2:7" x14ac:dyDescent="0.25">
      <c r="B29" s="42"/>
      <c r="C29" s="42"/>
      <c r="D29" s="42"/>
      <c r="E29" s="42"/>
      <c r="F29" s="43"/>
      <c r="G29" s="44"/>
    </row>
    <row r="30" spans="2:7" x14ac:dyDescent="0.25">
      <c r="B30" s="42"/>
      <c r="C30" s="42"/>
      <c r="D30" s="42"/>
      <c r="E30" s="42"/>
      <c r="F30" s="43"/>
      <c r="G30" s="44"/>
    </row>
    <row r="31" spans="2:7" x14ac:dyDescent="0.25">
      <c r="B31" s="42"/>
      <c r="C31" s="42"/>
      <c r="D31" s="42"/>
      <c r="E31" s="42"/>
      <c r="F31" s="43"/>
      <c r="G31" s="44"/>
    </row>
  </sheetData>
  <mergeCells count="4">
    <mergeCell ref="D2:G2"/>
    <mergeCell ref="B4:G4"/>
    <mergeCell ref="B5:G5"/>
    <mergeCell ref="B6:G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5B23-D4EE-49C5-8311-FE37E2552486}">
  <dimension ref="A1:S83"/>
  <sheetViews>
    <sheetView showGridLines="0" tabSelected="1" view="pageBreakPreview" zoomScale="70" zoomScaleNormal="70" zoomScaleSheetLayoutView="70" workbookViewId="0">
      <selection activeCell="F18" sqref="F18"/>
    </sheetView>
  </sheetViews>
  <sheetFormatPr baseColWidth="10" defaultRowHeight="15.75" x14ac:dyDescent="0.25"/>
  <cols>
    <col min="1" max="1" width="15.42578125" style="45" customWidth="1"/>
    <col min="2" max="2" width="13.85546875" style="45" customWidth="1"/>
    <col min="3" max="3" width="32.28515625" style="45" customWidth="1"/>
    <col min="4" max="17" width="11.42578125" style="45"/>
    <col min="18" max="18" width="15.7109375" style="45" customWidth="1"/>
    <col min="19" max="19" width="11.42578125" style="45"/>
    <col min="20" max="24" width="0" style="45" hidden="1" customWidth="1"/>
    <col min="25" max="16384" width="11.42578125" style="45"/>
  </cols>
  <sheetData>
    <row r="1" spans="1:19" ht="15" customHeight="1" x14ac:dyDescent="0.25"/>
    <row r="2" spans="1:19" s="47" customFormat="1" ht="28.5" customHeight="1" x14ac:dyDescent="0.25">
      <c r="A2" s="46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s="47" customFormat="1" ht="28.5" customHeight="1" x14ac:dyDescent="0.25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s="47" customFormat="1" ht="28.5" customHeight="1" x14ac:dyDescent="0.2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5" customHeight="1" x14ac:dyDescent="0.25"/>
    <row r="6" spans="1:19" ht="15" customHeight="1" x14ac:dyDescent="0.25">
      <c r="D6" s="48" t="s">
        <v>54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15" customHeight="1" x14ac:dyDescent="0.25"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9.5" customHeight="1" x14ac:dyDescent="0.25">
      <c r="D8" s="49" t="s">
        <v>55</v>
      </c>
    </row>
    <row r="10" spans="1:19" ht="15.75" customHeight="1" x14ac:dyDescent="0.25">
      <c r="A10" s="50" t="s">
        <v>56</v>
      </c>
      <c r="B10" s="50" t="s">
        <v>57</v>
      </c>
      <c r="C10" s="51" t="s">
        <v>58</v>
      </c>
      <c r="D10" s="51" t="s">
        <v>59</v>
      </c>
      <c r="E10" s="52"/>
      <c r="F10" s="52"/>
      <c r="G10" s="52"/>
      <c r="H10" s="53" t="s">
        <v>60</v>
      </c>
      <c r="I10" s="54" t="s">
        <v>61</v>
      </c>
      <c r="J10" s="52"/>
      <c r="K10" s="52"/>
      <c r="L10" s="52"/>
      <c r="M10" s="53" t="s">
        <v>62</v>
      </c>
      <c r="N10" s="52"/>
      <c r="O10" s="52"/>
      <c r="P10" s="52"/>
      <c r="Q10" s="52"/>
      <c r="R10" s="52"/>
      <c r="S10" s="52"/>
    </row>
    <row r="11" spans="1:19" x14ac:dyDescent="0.25">
      <c r="A11" s="55"/>
      <c r="B11" s="55"/>
      <c r="C11" s="56"/>
      <c r="D11" s="56"/>
      <c r="E11" s="57" t="s">
        <v>63</v>
      </c>
      <c r="F11" s="57" t="s">
        <v>64</v>
      </c>
      <c r="G11" s="57" t="s">
        <v>65</v>
      </c>
      <c r="H11" s="58"/>
      <c r="I11" s="59"/>
      <c r="J11" s="60" t="s">
        <v>63</v>
      </c>
      <c r="K11" s="60" t="s">
        <v>64</v>
      </c>
      <c r="L11" s="60" t="s">
        <v>65</v>
      </c>
      <c r="M11" s="58"/>
      <c r="N11" s="57" t="s">
        <v>63</v>
      </c>
      <c r="O11" s="57" t="s">
        <v>66</v>
      </c>
      <c r="P11" s="57" t="s">
        <v>64</v>
      </c>
      <c r="Q11" s="57" t="s">
        <v>66</v>
      </c>
      <c r="R11" s="57" t="s">
        <v>65</v>
      </c>
      <c r="S11" s="57" t="s">
        <v>66</v>
      </c>
    </row>
    <row r="12" spans="1:19" ht="67.5" customHeight="1" x14ac:dyDescent="0.25">
      <c r="A12" s="61" t="s">
        <v>67</v>
      </c>
      <c r="B12" s="62" t="s">
        <v>68</v>
      </c>
      <c r="C12" s="63" t="s">
        <v>69</v>
      </c>
      <c r="D12" s="62" t="s">
        <v>70</v>
      </c>
      <c r="E12" s="64"/>
      <c r="F12" s="64"/>
      <c r="G12" s="62">
        <v>100</v>
      </c>
      <c r="H12" s="65">
        <v>100</v>
      </c>
      <c r="I12" s="66">
        <v>100</v>
      </c>
      <c r="J12" s="64"/>
      <c r="K12" s="64"/>
      <c r="L12" s="62">
        <v>80</v>
      </c>
      <c r="M12" s="62">
        <v>80</v>
      </c>
      <c r="N12" s="67"/>
      <c r="O12" s="67"/>
      <c r="P12" s="67"/>
      <c r="Q12" s="67"/>
      <c r="R12" s="62">
        <v>80</v>
      </c>
      <c r="S12" s="68" t="s">
        <v>71</v>
      </c>
    </row>
    <row r="13" spans="1:19" ht="49.5" customHeight="1" x14ac:dyDescent="0.25">
      <c r="A13" s="61" t="s">
        <v>72</v>
      </c>
      <c r="B13" s="62" t="s">
        <v>73</v>
      </c>
      <c r="C13" s="63" t="s">
        <v>74</v>
      </c>
      <c r="D13" s="62" t="s">
        <v>75</v>
      </c>
      <c r="E13" s="64"/>
      <c r="F13" s="64"/>
      <c r="G13" s="62">
        <v>4</v>
      </c>
      <c r="H13" s="65">
        <v>19</v>
      </c>
      <c r="I13" s="66">
        <v>4</v>
      </c>
      <c r="J13" s="64"/>
      <c r="K13" s="64"/>
      <c r="L13" s="62">
        <v>2</v>
      </c>
      <c r="M13" s="65">
        <v>18</v>
      </c>
      <c r="N13" s="67"/>
      <c r="O13" s="67"/>
      <c r="P13" s="67"/>
      <c r="Q13" s="67"/>
      <c r="R13" s="69">
        <v>94.74</v>
      </c>
      <c r="S13" s="68" t="s">
        <v>71</v>
      </c>
    </row>
    <row r="14" spans="1:19" ht="90.75" customHeight="1" x14ac:dyDescent="0.25">
      <c r="A14" s="61" t="s">
        <v>72</v>
      </c>
      <c r="B14" s="62" t="s">
        <v>76</v>
      </c>
      <c r="C14" s="63" t="s">
        <v>77</v>
      </c>
      <c r="D14" s="62" t="s">
        <v>78</v>
      </c>
      <c r="E14" s="70">
        <v>1000</v>
      </c>
      <c r="F14" s="70">
        <v>1300</v>
      </c>
      <c r="G14" s="70">
        <v>700</v>
      </c>
      <c r="H14" s="71">
        <v>15130</v>
      </c>
      <c r="I14" s="66">
        <v>3000</v>
      </c>
      <c r="J14" s="62">
        <v>1695</v>
      </c>
      <c r="K14" s="71">
        <v>1601</v>
      </c>
      <c r="L14" s="62">
        <v>608</v>
      </c>
      <c r="M14" s="71">
        <v>16064</v>
      </c>
      <c r="N14" s="69">
        <v>105.52</v>
      </c>
      <c r="O14" s="68" t="s">
        <v>71</v>
      </c>
      <c r="P14" s="69">
        <v>107.11</v>
      </c>
      <c r="Q14" s="68" t="s">
        <v>71</v>
      </c>
      <c r="R14" s="69">
        <v>106.17316589557171</v>
      </c>
      <c r="S14" s="68" t="s">
        <v>71</v>
      </c>
    </row>
    <row r="15" spans="1:19" ht="90" customHeight="1" x14ac:dyDescent="0.25">
      <c r="A15" s="61" t="s">
        <v>72</v>
      </c>
      <c r="B15" s="72" t="s">
        <v>79</v>
      </c>
      <c r="C15" s="73" t="s">
        <v>80</v>
      </c>
      <c r="D15" s="62" t="s">
        <v>75</v>
      </c>
      <c r="E15" s="64"/>
      <c r="F15" s="64"/>
      <c r="G15" s="62">
        <v>16</v>
      </c>
      <c r="H15" s="65">
        <v>33</v>
      </c>
      <c r="I15" s="66">
        <v>16</v>
      </c>
      <c r="J15" s="64"/>
      <c r="K15" s="64"/>
      <c r="L15" s="62">
        <v>40</v>
      </c>
      <c r="M15" s="65">
        <v>55</v>
      </c>
      <c r="N15" s="67"/>
      <c r="O15" s="67"/>
      <c r="P15" s="67"/>
      <c r="Q15" s="67"/>
      <c r="R15" s="69">
        <v>166.66666666666666</v>
      </c>
      <c r="S15" s="74" t="s">
        <v>81</v>
      </c>
    </row>
    <row r="16" spans="1:19" ht="108" customHeight="1" x14ac:dyDescent="0.25">
      <c r="A16" s="61" t="s">
        <v>72</v>
      </c>
      <c r="B16" s="72" t="s">
        <v>82</v>
      </c>
      <c r="C16" s="73" t="s">
        <v>83</v>
      </c>
      <c r="D16" s="62" t="s">
        <v>78</v>
      </c>
      <c r="E16" s="62">
        <v>2</v>
      </c>
      <c r="F16" s="65">
        <v>2</v>
      </c>
      <c r="G16" s="62">
        <v>1</v>
      </c>
      <c r="H16" s="65">
        <v>15</v>
      </c>
      <c r="I16" s="66">
        <v>5</v>
      </c>
      <c r="J16" s="62">
        <v>3</v>
      </c>
      <c r="K16" s="65">
        <v>2</v>
      </c>
      <c r="L16" s="62">
        <v>1</v>
      </c>
      <c r="M16" s="65">
        <v>16</v>
      </c>
      <c r="N16" s="69">
        <v>108.33</v>
      </c>
      <c r="O16" s="68" t="s">
        <v>71</v>
      </c>
      <c r="P16" s="69">
        <v>107.14</v>
      </c>
      <c r="Q16" s="68" t="s">
        <v>71</v>
      </c>
      <c r="R16" s="69">
        <v>106.66666666666667</v>
      </c>
      <c r="S16" s="68" t="s">
        <v>71</v>
      </c>
    </row>
    <row r="17" spans="1:19" x14ac:dyDescent="0.25">
      <c r="A17" s="75"/>
      <c r="B17" s="47"/>
      <c r="C17" s="76"/>
      <c r="D17" s="77"/>
      <c r="E17" s="75"/>
      <c r="F17" s="75"/>
      <c r="G17" s="75"/>
      <c r="H17" s="77"/>
      <c r="I17" s="75"/>
      <c r="J17" s="75"/>
      <c r="K17" s="75"/>
      <c r="L17" s="77"/>
      <c r="M17" s="77"/>
      <c r="N17" s="77"/>
      <c r="O17" s="77"/>
      <c r="P17" s="77"/>
      <c r="Q17" s="77"/>
      <c r="R17" s="77"/>
      <c r="S17" s="77"/>
    </row>
    <row r="18" spans="1:19" ht="90.75" customHeight="1" x14ac:dyDescent="0.25">
      <c r="A18" s="61" t="s">
        <v>67</v>
      </c>
      <c r="B18" s="72" t="s">
        <v>84</v>
      </c>
      <c r="C18" s="73" t="s">
        <v>85</v>
      </c>
      <c r="D18" s="62" t="s">
        <v>70</v>
      </c>
      <c r="E18" s="67"/>
      <c r="F18" s="67"/>
      <c r="G18" s="62">
        <v>100</v>
      </c>
      <c r="H18" s="62">
        <v>100</v>
      </c>
      <c r="I18" s="66">
        <v>100</v>
      </c>
      <c r="J18" s="67"/>
      <c r="K18" s="67"/>
      <c r="L18" s="62">
        <v>133.33000000000001</v>
      </c>
      <c r="M18" s="65">
        <v>133.33000000000001</v>
      </c>
      <c r="N18" s="62"/>
      <c r="O18" s="62"/>
      <c r="P18" s="78"/>
      <c r="Q18" s="78"/>
      <c r="R18" s="62">
        <v>133.33000000000001</v>
      </c>
      <c r="S18" s="74" t="s">
        <v>81</v>
      </c>
    </row>
    <row r="19" spans="1:19" ht="103.5" customHeight="1" x14ac:dyDescent="0.25">
      <c r="A19" s="61" t="s">
        <v>72</v>
      </c>
      <c r="B19" s="72" t="s">
        <v>86</v>
      </c>
      <c r="C19" s="73" t="s">
        <v>87</v>
      </c>
      <c r="D19" s="62" t="s">
        <v>75</v>
      </c>
      <c r="E19" s="67"/>
      <c r="F19" s="67"/>
      <c r="G19" s="62">
        <v>20</v>
      </c>
      <c r="H19" s="65">
        <v>79</v>
      </c>
      <c r="I19" s="66">
        <v>20</v>
      </c>
      <c r="J19" s="67"/>
      <c r="K19" s="67"/>
      <c r="L19" s="62">
        <v>25</v>
      </c>
      <c r="M19" s="65">
        <v>83</v>
      </c>
      <c r="N19" s="62"/>
      <c r="O19" s="62"/>
      <c r="P19" s="78"/>
      <c r="Q19" s="78"/>
      <c r="R19" s="69">
        <v>105.0632911392405</v>
      </c>
      <c r="S19" s="68" t="s">
        <v>71</v>
      </c>
    </row>
    <row r="20" spans="1:19" ht="115.5" customHeight="1" x14ac:dyDescent="0.25">
      <c r="A20" s="61" t="s">
        <v>72</v>
      </c>
      <c r="B20" s="72" t="s">
        <v>88</v>
      </c>
      <c r="C20" s="73" t="s">
        <v>89</v>
      </c>
      <c r="D20" s="62" t="s">
        <v>78</v>
      </c>
      <c r="E20" s="62">
        <v>54</v>
      </c>
      <c r="F20" s="62">
        <v>54</v>
      </c>
      <c r="G20" s="62">
        <v>54</v>
      </c>
      <c r="H20" s="65">
        <v>648</v>
      </c>
      <c r="I20" s="66">
        <v>648</v>
      </c>
      <c r="J20" s="62">
        <v>55</v>
      </c>
      <c r="K20" s="62">
        <v>55</v>
      </c>
      <c r="L20" s="62">
        <v>55</v>
      </c>
      <c r="M20" s="65">
        <v>660</v>
      </c>
      <c r="N20" s="69">
        <v>101.85</v>
      </c>
      <c r="O20" s="68" t="s">
        <v>71</v>
      </c>
      <c r="P20" s="69">
        <v>101.85</v>
      </c>
      <c r="Q20" s="68" t="s">
        <v>71</v>
      </c>
      <c r="R20" s="69">
        <v>101.85185185185185</v>
      </c>
      <c r="S20" s="68" t="s">
        <v>71</v>
      </c>
    </row>
    <row r="21" spans="1:19" ht="120.75" customHeight="1" x14ac:dyDescent="0.25">
      <c r="A21" s="61" t="s">
        <v>72</v>
      </c>
      <c r="B21" s="72" t="s">
        <v>90</v>
      </c>
      <c r="C21" s="73" t="s">
        <v>91</v>
      </c>
      <c r="D21" s="62" t="s">
        <v>78</v>
      </c>
      <c r="E21" s="62">
        <v>5</v>
      </c>
      <c r="F21" s="62">
        <v>4</v>
      </c>
      <c r="G21" s="62">
        <v>5</v>
      </c>
      <c r="H21" s="65">
        <v>35</v>
      </c>
      <c r="I21" s="66">
        <v>14</v>
      </c>
      <c r="J21" s="62">
        <v>5</v>
      </c>
      <c r="K21" s="62">
        <v>4</v>
      </c>
      <c r="L21" s="62">
        <v>6</v>
      </c>
      <c r="M21" s="65">
        <v>15</v>
      </c>
      <c r="N21" s="69">
        <v>100</v>
      </c>
      <c r="O21" s="68" t="s">
        <v>71</v>
      </c>
      <c r="P21" s="62">
        <v>100</v>
      </c>
      <c r="Q21" s="68" t="s">
        <v>71</v>
      </c>
      <c r="R21" s="69">
        <v>42.857142857142854</v>
      </c>
      <c r="S21" s="68" t="s">
        <v>71</v>
      </c>
    </row>
    <row r="22" spans="1:19" ht="81.75" customHeight="1" x14ac:dyDescent="0.25">
      <c r="A22" s="61" t="s">
        <v>72</v>
      </c>
      <c r="B22" s="72" t="s">
        <v>92</v>
      </c>
      <c r="C22" s="73" t="s">
        <v>93</v>
      </c>
      <c r="D22" s="62" t="s">
        <v>75</v>
      </c>
      <c r="E22" s="67"/>
      <c r="F22" s="67"/>
      <c r="G22" s="62">
        <v>2100</v>
      </c>
      <c r="H22" s="65">
        <v>4200</v>
      </c>
      <c r="I22" s="66">
        <v>2100</v>
      </c>
      <c r="J22" s="67"/>
      <c r="K22" s="67"/>
      <c r="L22" s="62">
        <v>2045</v>
      </c>
      <c r="M22" s="65">
        <v>4062</v>
      </c>
      <c r="N22" s="62"/>
      <c r="O22" s="62"/>
      <c r="P22" s="78"/>
      <c r="Q22" s="78"/>
      <c r="R22" s="69">
        <v>96.714285714285708</v>
      </c>
      <c r="S22" s="68" t="s">
        <v>71</v>
      </c>
    </row>
    <row r="34" spans="1:19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23.25" x14ac:dyDescent="0.25">
      <c r="A35" s="46" t="s">
        <v>45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1:19" ht="23.25" x14ac:dyDescent="0.25">
      <c r="A36" s="46" t="s">
        <v>53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1:19" ht="23.25" x14ac:dyDescent="0.25">
      <c r="A37" s="46" t="s">
        <v>2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1:19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/>
      <c r="B39"/>
      <c r="C39"/>
      <c r="D39"/>
      <c r="E39" s="79" t="s">
        <v>94</v>
      </c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</row>
    <row r="40" spans="1:19" x14ac:dyDescent="0.25">
      <c r="A40"/>
      <c r="B40"/>
      <c r="C40"/>
      <c r="D4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</row>
    <row r="41" spans="1:19" ht="23.25" x14ac:dyDescent="0.25">
      <c r="A41"/>
      <c r="B41"/>
      <c r="C41"/>
      <c r="D41" s="81" t="s">
        <v>55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82" t="s">
        <v>56</v>
      </c>
      <c r="B43" s="82" t="s">
        <v>57</v>
      </c>
      <c r="C43" s="83" t="s">
        <v>58</v>
      </c>
      <c r="D43" s="83" t="s">
        <v>59</v>
      </c>
      <c r="E43" s="83"/>
      <c r="F43" s="83"/>
      <c r="G43" s="83"/>
      <c r="H43" s="83" t="s">
        <v>60</v>
      </c>
      <c r="I43" s="84" t="s">
        <v>61</v>
      </c>
      <c r="J43" s="83"/>
      <c r="K43" s="83"/>
      <c r="L43" s="83"/>
      <c r="M43" s="83" t="s">
        <v>62</v>
      </c>
      <c r="N43" s="85"/>
      <c r="O43" s="85"/>
      <c r="P43" s="85"/>
      <c r="Q43" s="85"/>
      <c r="R43" s="85"/>
      <c r="S43" s="85"/>
    </row>
    <row r="44" spans="1:19" x14ac:dyDescent="0.25">
      <c r="A44" s="82"/>
      <c r="B44" s="82"/>
      <c r="C44" s="83"/>
      <c r="D44" s="83"/>
      <c r="E44" s="86" t="s">
        <v>63</v>
      </c>
      <c r="F44" s="86" t="s">
        <v>64</v>
      </c>
      <c r="G44" s="86" t="s">
        <v>65</v>
      </c>
      <c r="H44" s="83"/>
      <c r="I44" s="84"/>
      <c r="J44" s="87" t="s">
        <v>63</v>
      </c>
      <c r="K44" s="87" t="s">
        <v>64</v>
      </c>
      <c r="L44" s="87" t="s">
        <v>65</v>
      </c>
      <c r="M44" s="83"/>
      <c r="N44" s="86" t="s">
        <v>63</v>
      </c>
      <c r="O44" s="86" t="s">
        <v>66</v>
      </c>
      <c r="P44" s="86" t="s">
        <v>64</v>
      </c>
      <c r="Q44" s="86" t="s">
        <v>66</v>
      </c>
      <c r="R44" s="86" t="s">
        <v>65</v>
      </c>
      <c r="S44" s="86" t="s">
        <v>66</v>
      </c>
    </row>
    <row r="45" spans="1:19" ht="30" x14ac:dyDescent="0.25">
      <c r="A45" s="88" t="s">
        <v>95</v>
      </c>
      <c r="B45" s="89" t="s">
        <v>96</v>
      </c>
      <c r="C45" s="90" t="s">
        <v>97</v>
      </c>
      <c r="D45" s="89" t="s">
        <v>98</v>
      </c>
      <c r="E45" s="91"/>
      <c r="F45" s="91"/>
      <c r="G45" s="91"/>
      <c r="H45" s="91"/>
      <c r="I45" s="92">
        <v>22.8</v>
      </c>
      <c r="J45" s="91"/>
      <c r="K45" s="91"/>
      <c r="L45" s="91"/>
      <c r="M45" s="91"/>
      <c r="N45" s="91"/>
      <c r="O45" s="91"/>
      <c r="P45" s="91"/>
      <c r="Q45" s="91"/>
      <c r="R45" s="91"/>
      <c r="S45" s="91"/>
    </row>
    <row r="46" spans="1:19" ht="45" x14ac:dyDescent="0.25">
      <c r="A46" s="88" t="s">
        <v>99</v>
      </c>
      <c r="B46" s="89" t="s">
        <v>100</v>
      </c>
      <c r="C46" s="90" t="s">
        <v>101</v>
      </c>
      <c r="D46" s="89" t="s">
        <v>102</v>
      </c>
      <c r="E46" s="91"/>
      <c r="F46" s="91"/>
      <c r="G46" s="91"/>
      <c r="H46" s="91"/>
      <c r="I46" s="92">
        <v>28</v>
      </c>
      <c r="J46" s="91"/>
      <c r="K46" s="91"/>
      <c r="L46" s="91"/>
      <c r="M46" s="91"/>
      <c r="N46" s="91"/>
      <c r="O46" s="91"/>
      <c r="P46" s="91"/>
      <c r="Q46" s="91"/>
      <c r="R46" s="91"/>
      <c r="S46" s="91"/>
    </row>
    <row r="47" spans="1:19" ht="45" x14ac:dyDescent="0.25">
      <c r="A47" s="88" t="s">
        <v>67</v>
      </c>
      <c r="B47" s="89" t="s">
        <v>103</v>
      </c>
      <c r="C47" s="93" t="s">
        <v>104</v>
      </c>
      <c r="D47" s="89" t="s">
        <v>70</v>
      </c>
      <c r="E47" s="64"/>
      <c r="F47" s="64"/>
      <c r="G47" s="65">
        <v>100</v>
      </c>
      <c r="H47" s="65">
        <v>100</v>
      </c>
      <c r="I47" s="66">
        <v>100</v>
      </c>
      <c r="J47" s="94"/>
      <c r="K47" s="94"/>
      <c r="L47" s="95">
        <v>130</v>
      </c>
      <c r="M47" s="65">
        <v>100</v>
      </c>
      <c r="N47" s="91"/>
      <c r="O47" s="91"/>
      <c r="P47" s="91"/>
      <c r="Q47" s="91"/>
      <c r="R47" s="89">
        <v>130</v>
      </c>
      <c r="S47" s="96" t="s">
        <v>71</v>
      </c>
    </row>
    <row r="48" spans="1:19" ht="30" x14ac:dyDescent="0.25">
      <c r="A48" s="88" t="s">
        <v>72</v>
      </c>
      <c r="B48" s="89" t="s">
        <v>105</v>
      </c>
      <c r="C48" s="93" t="s">
        <v>106</v>
      </c>
      <c r="D48" s="89" t="s">
        <v>78</v>
      </c>
      <c r="E48" s="62">
        <v>8400</v>
      </c>
      <c r="F48" s="62">
        <v>8000</v>
      </c>
      <c r="G48" s="62">
        <v>6500</v>
      </c>
      <c r="H48" s="97">
        <v>94100</v>
      </c>
      <c r="I48" s="98">
        <f>SUM(E48:G48)</f>
        <v>22900</v>
      </c>
      <c r="J48" s="62">
        <v>10211</v>
      </c>
      <c r="K48" s="97">
        <v>8952</v>
      </c>
      <c r="L48" s="97">
        <v>5232</v>
      </c>
      <c r="M48" s="65">
        <f>SUM(J48:L48)</f>
        <v>24395</v>
      </c>
      <c r="N48" s="99">
        <v>101.89</v>
      </c>
      <c r="O48" s="96" t="s">
        <v>71</v>
      </c>
      <c r="P48" s="99">
        <v>102.8</v>
      </c>
      <c r="Q48" s="96" t="s">
        <v>71</v>
      </c>
      <c r="R48" s="99">
        <f>M48*100/H48</f>
        <v>25.924548352816153</v>
      </c>
      <c r="S48" s="96" t="s">
        <v>71</v>
      </c>
    </row>
    <row r="49" spans="1:19" ht="30" x14ac:dyDescent="0.25">
      <c r="A49" s="88" t="s">
        <v>72</v>
      </c>
      <c r="B49" s="89" t="s">
        <v>107</v>
      </c>
      <c r="C49" s="93" t="s">
        <v>108</v>
      </c>
      <c r="D49" s="89" t="s">
        <v>78</v>
      </c>
      <c r="E49" s="62">
        <v>350</v>
      </c>
      <c r="F49" s="62">
        <v>350</v>
      </c>
      <c r="G49" s="62">
        <v>300</v>
      </c>
      <c r="H49" s="97">
        <v>3800</v>
      </c>
      <c r="I49" s="98">
        <f>SUM(E49:G49)</f>
        <v>1000</v>
      </c>
      <c r="J49" s="62">
        <v>419</v>
      </c>
      <c r="K49" s="62">
        <v>341</v>
      </c>
      <c r="L49" s="62">
        <v>348</v>
      </c>
      <c r="M49" s="65">
        <f>SUM(J49:L49)</f>
        <v>1108</v>
      </c>
      <c r="N49" s="99">
        <v>108.41</v>
      </c>
      <c r="O49" s="96" t="s">
        <v>71</v>
      </c>
      <c r="P49" s="99">
        <v>107.31</v>
      </c>
      <c r="Q49" s="96" t="s">
        <v>71</v>
      </c>
      <c r="R49" s="99">
        <f>M49*100/H49</f>
        <v>29.157894736842106</v>
      </c>
      <c r="S49" s="96" t="s">
        <v>71</v>
      </c>
    </row>
    <row r="50" spans="1:19" ht="30" x14ac:dyDescent="0.25">
      <c r="A50" s="88" t="s">
        <v>72</v>
      </c>
      <c r="B50" s="89" t="s">
        <v>109</v>
      </c>
      <c r="C50" s="93" t="s">
        <v>110</v>
      </c>
      <c r="D50" s="89" t="s">
        <v>78</v>
      </c>
      <c r="E50" s="62">
        <v>5300</v>
      </c>
      <c r="F50" s="62">
        <v>5100</v>
      </c>
      <c r="G50" s="62">
        <v>3200</v>
      </c>
      <c r="H50" s="97">
        <v>54950</v>
      </c>
      <c r="I50" s="98">
        <f>SUM(E50:G50)</f>
        <v>13600</v>
      </c>
      <c r="J50" s="97">
        <v>5435</v>
      </c>
      <c r="K50" s="97">
        <v>4289</v>
      </c>
      <c r="L50" s="97">
        <v>4377</v>
      </c>
      <c r="M50" s="65">
        <f>SUM(J50:L50)</f>
        <v>14101</v>
      </c>
      <c r="N50" s="99">
        <v>103.09</v>
      </c>
      <c r="O50" s="96" t="s">
        <v>71</v>
      </c>
      <c r="P50" s="99">
        <v>101.22</v>
      </c>
      <c r="Q50" s="96" t="s">
        <v>71</v>
      </c>
      <c r="R50" s="99">
        <f>M50*100/H50</f>
        <v>25.661510464058235</v>
      </c>
      <c r="S50" s="96" t="s">
        <v>71</v>
      </c>
    </row>
    <row r="51" spans="1:19" ht="45" x14ac:dyDescent="0.25">
      <c r="A51" s="88" t="s">
        <v>72</v>
      </c>
      <c r="B51" s="89" t="s">
        <v>111</v>
      </c>
      <c r="C51" s="93" t="s">
        <v>112</v>
      </c>
      <c r="D51" s="89" t="s">
        <v>78</v>
      </c>
      <c r="E51" s="62">
        <v>950</v>
      </c>
      <c r="F51" s="62">
        <v>900</v>
      </c>
      <c r="G51" s="62">
        <v>550</v>
      </c>
      <c r="H51" s="97">
        <v>8480</v>
      </c>
      <c r="I51" s="98">
        <f>SUM(E51:G51)</f>
        <v>2400</v>
      </c>
      <c r="J51" s="97">
        <v>1228</v>
      </c>
      <c r="K51" s="62">
        <v>641</v>
      </c>
      <c r="L51" s="62">
        <v>493</v>
      </c>
      <c r="M51" s="65">
        <f>SUM(J51:L51)</f>
        <v>2362</v>
      </c>
      <c r="N51" s="99">
        <v>104.5</v>
      </c>
      <c r="O51" s="96" t="s">
        <v>71</v>
      </c>
      <c r="P51" s="99">
        <v>100.72</v>
      </c>
      <c r="Q51" s="96" t="s">
        <v>71</v>
      </c>
      <c r="R51" s="99">
        <f>M51*100/H51</f>
        <v>27.85377358490566</v>
      </c>
      <c r="S51" s="96" t="s">
        <v>71</v>
      </c>
    </row>
    <row r="52" spans="1:19" ht="45" x14ac:dyDescent="0.25">
      <c r="A52" s="88" t="s">
        <v>72</v>
      </c>
      <c r="B52" s="89" t="s">
        <v>113</v>
      </c>
      <c r="C52" s="93" t="s">
        <v>114</v>
      </c>
      <c r="D52" s="89" t="s">
        <v>78</v>
      </c>
      <c r="E52" s="62">
        <v>200</v>
      </c>
      <c r="F52" s="62">
        <v>150</v>
      </c>
      <c r="G52" s="62">
        <v>150</v>
      </c>
      <c r="H52" s="97">
        <v>1870</v>
      </c>
      <c r="I52" s="98">
        <f>SUM(E52:G52)</f>
        <v>500</v>
      </c>
      <c r="J52" s="62">
        <v>165</v>
      </c>
      <c r="K52" s="62">
        <v>153</v>
      </c>
      <c r="L52" s="62">
        <v>119</v>
      </c>
      <c r="M52" s="65">
        <f>SUM(J52:L52)</f>
        <v>437</v>
      </c>
      <c r="N52" s="99">
        <v>95.54</v>
      </c>
      <c r="O52" s="96" t="s">
        <v>71</v>
      </c>
      <c r="P52" s="99">
        <v>96.1</v>
      </c>
      <c r="Q52" s="96" t="s">
        <v>71</v>
      </c>
      <c r="R52" s="99">
        <f>M52*100/H52</f>
        <v>23.36898395721925</v>
      </c>
      <c r="S52" s="96" t="s">
        <v>71</v>
      </c>
    </row>
    <row r="53" spans="1:19" x14ac:dyDescent="0.25">
      <c r="A53" s="100"/>
      <c r="B53" s="100"/>
      <c r="C53" s="101"/>
      <c r="D53" s="100"/>
      <c r="E53" s="77"/>
      <c r="F53" s="77"/>
      <c r="G53" s="77"/>
      <c r="H53" s="77"/>
      <c r="I53" s="77"/>
      <c r="J53" s="77"/>
      <c r="K53" s="77"/>
      <c r="L53" s="77"/>
      <c r="M53" s="102"/>
      <c r="N53" s="100"/>
      <c r="O53" s="100"/>
      <c r="P53" s="100"/>
      <c r="Q53" s="100"/>
      <c r="R53" s="100"/>
      <c r="S53" s="100"/>
    </row>
    <row r="54" spans="1:19" x14ac:dyDescent="0.25">
      <c r="A54" s="100"/>
      <c r="B54" s="100"/>
      <c r="C54" s="101"/>
      <c r="D54" s="100"/>
      <c r="E54" s="77"/>
      <c r="F54" s="77"/>
      <c r="G54" s="77"/>
      <c r="H54" s="77"/>
      <c r="I54" s="77"/>
      <c r="J54" s="77"/>
      <c r="K54" s="77"/>
      <c r="L54" s="77"/>
      <c r="M54" s="102"/>
      <c r="N54" s="100"/>
      <c r="O54" s="100"/>
      <c r="P54" s="100"/>
      <c r="Q54" s="100"/>
      <c r="R54" s="100"/>
      <c r="S54" s="100"/>
    </row>
    <row r="55" spans="1:19" ht="30" x14ac:dyDescent="0.25">
      <c r="A55" s="88" t="s">
        <v>67</v>
      </c>
      <c r="B55" s="89" t="s">
        <v>115</v>
      </c>
      <c r="C55" s="93" t="s">
        <v>116</v>
      </c>
      <c r="D55" s="89" t="s">
        <v>70</v>
      </c>
      <c r="E55" s="103"/>
      <c r="F55" s="103"/>
      <c r="G55" s="62">
        <v>100</v>
      </c>
      <c r="H55" s="62">
        <v>100</v>
      </c>
      <c r="I55" s="98">
        <v>100</v>
      </c>
      <c r="J55" s="103"/>
      <c r="K55" s="103"/>
      <c r="L55" s="62"/>
      <c r="M55" s="104">
        <v>2</v>
      </c>
      <c r="N55" s="89"/>
      <c r="O55" s="89"/>
      <c r="P55" s="105"/>
      <c r="Q55" s="105"/>
      <c r="R55" s="89">
        <v>100</v>
      </c>
      <c r="S55" s="96" t="s">
        <v>71</v>
      </c>
    </row>
    <row r="56" spans="1:19" x14ac:dyDescent="0.25">
      <c r="A56" s="88" t="s">
        <v>72</v>
      </c>
      <c r="B56" s="89" t="s">
        <v>117</v>
      </c>
      <c r="C56" s="93" t="s">
        <v>118</v>
      </c>
      <c r="D56" s="89" t="s">
        <v>78</v>
      </c>
      <c r="E56" s="62">
        <v>1200</v>
      </c>
      <c r="F56" s="62">
        <v>1050</v>
      </c>
      <c r="G56" s="62">
        <v>1050</v>
      </c>
      <c r="H56" s="97">
        <v>13600</v>
      </c>
      <c r="I56" s="98">
        <f>SUM(E56:G56)</f>
        <v>3300</v>
      </c>
      <c r="J56" s="97">
        <v>1314</v>
      </c>
      <c r="K56" s="97">
        <v>1187</v>
      </c>
      <c r="L56" s="97">
        <v>1203</v>
      </c>
      <c r="M56" s="104">
        <f>SUM(J56:L56)</f>
        <v>3704</v>
      </c>
      <c r="N56" s="89">
        <v>104.2</v>
      </c>
      <c r="O56" s="96" t="s">
        <v>71</v>
      </c>
      <c r="P56" s="99">
        <v>104.94</v>
      </c>
      <c r="Q56" s="96" t="s">
        <v>71</v>
      </c>
      <c r="R56" s="99">
        <f>M56*100/H56</f>
        <v>27.235294117647058</v>
      </c>
      <c r="S56" s="96" t="s">
        <v>71</v>
      </c>
    </row>
    <row r="57" spans="1:19" x14ac:dyDescent="0.25">
      <c r="A57" s="88" t="s">
        <v>72</v>
      </c>
      <c r="B57" s="89" t="s">
        <v>119</v>
      </c>
      <c r="C57" s="93" t="s">
        <v>120</v>
      </c>
      <c r="D57" s="89" t="s">
        <v>78</v>
      </c>
      <c r="E57" s="62">
        <v>530</v>
      </c>
      <c r="F57" s="62">
        <v>320</v>
      </c>
      <c r="G57" s="62">
        <v>250</v>
      </c>
      <c r="H57" s="97">
        <v>4170</v>
      </c>
      <c r="I57" s="98">
        <f>SUM(E57:G57)</f>
        <v>1100</v>
      </c>
      <c r="J57" s="62">
        <v>580</v>
      </c>
      <c r="K57" s="62">
        <v>436</v>
      </c>
      <c r="L57" s="62">
        <v>404</v>
      </c>
      <c r="M57" s="104">
        <f>SUM(J57:L57)</f>
        <v>1420</v>
      </c>
      <c r="N57" s="89">
        <v>103</v>
      </c>
      <c r="O57" s="96" t="s">
        <v>71</v>
      </c>
      <c r="P57" s="99">
        <v>105.71</v>
      </c>
      <c r="Q57" s="96" t="s">
        <v>71</v>
      </c>
      <c r="R57" s="99">
        <f>M57*100/H57</f>
        <v>34.052757793764989</v>
      </c>
      <c r="S57" s="96" t="s">
        <v>71</v>
      </c>
    </row>
    <row r="58" spans="1:19" ht="30" x14ac:dyDescent="0.25">
      <c r="A58" s="88" t="s">
        <v>72</v>
      </c>
      <c r="B58" s="89" t="s">
        <v>121</v>
      </c>
      <c r="C58" s="93" t="s">
        <v>122</v>
      </c>
      <c r="D58" s="89" t="s">
        <v>78</v>
      </c>
      <c r="E58" s="62">
        <v>2100</v>
      </c>
      <c r="F58" s="62">
        <v>2600</v>
      </c>
      <c r="G58" s="62">
        <v>1700</v>
      </c>
      <c r="H58" s="97">
        <v>27550</v>
      </c>
      <c r="I58" s="98">
        <f>SUM(E58:G58)</f>
        <v>6400</v>
      </c>
      <c r="J58" s="97">
        <v>2194</v>
      </c>
      <c r="K58" s="97">
        <v>1316</v>
      </c>
      <c r="L58" s="97">
        <v>1565</v>
      </c>
      <c r="M58" s="104">
        <f>SUM(J58:L58)</f>
        <v>5075</v>
      </c>
      <c r="N58" s="99">
        <v>105.25</v>
      </c>
      <c r="O58" s="96" t="s">
        <v>71</v>
      </c>
      <c r="P58" s="99">
        <v>99.75</v>
      </c>
      <c r="Q58" s="96" t="s">
        <v>71</v>
      </c>
      <c r="R58" s="99">
        <f>M58*100/H58</f>
        <v>18.421052631578949</v>
      </c>
      <c r="S58" s="96" t="s">
        <v>71</v>
      </c>
    </row>
    <row r="59" spans="1:19" ht="30" x14ac:dyDescent="0.25">
      <c r="A59" s="88" t="s">
        <v>72</v>
      </c>
      <c r="B59" s="89" t="s">
        <v>123</v>
      </c>
      <c r="C59" s="93" t="s">
        <v>124</v>
      </c>
      <c r="D59" s="89" t="s">
        <v>78</v>
      </c>
      <c r="E59" s="62">
        <v>450</v>
      </c>
      <c r="F59" s="62">
        <v>300</v>
      </c>
      <c r="G59" s="62">
        <v>250</v>
      </c>
      <c r="H59" s="97">
        <v>3630</v>
      </c>
      <c r="I59" s="98">
        <f>SUM(E59:G59)</f>
        <v>1000</v>
      </c>
      <c r="J59" s="62">
        <v>341</v>
      </c>
      <c r="K59" s="62">
        <v>281</v>
      </c>
      <c r="L59" s="62">
        <v>301</v>
      </c>
      <c r="M59" s="104">
        <f>SUM(J59:L59)</f>
        <v>923</v>
      </c>
      <c r="N59" s="99">
        <v>88.47</v>
      </c>
      <c r="O59" s="96" t="s">
        <v>71</v>
      </c>
      <c r="P59" s="99">
        <v>88.93</v>
      </c>
      <c r="Q59" s="96" t="s">
        <v>71</v>
      </c>
      <c r="R59" s="99">
        <f>M59*100/H59</f>
        <v>25.426997245179063</v>
      </c>
      <c r="S59" s="96" t="s">
        <v>71</v>
      </c>
    </row>
    <row r="60" spans="1:19" ht="30" x14ac:dyDescent="0.25">
      <c r="A60" s="88" t="s">
        <v>72</v>
      </c>
      <c r="B60" s="89" t="s">
        <v>125</v>
      </c>
      <c r="C60" s="93" t="s">
        <v>126</v>
      </c>
      <c r="D60" s="89" t="s">
        <v>78</v>
      </c>
      <c r="E60" s="62">
        <v>65</v>
      </c>
      <c r="F60" s="62">
        <v>45</v>
      </c>
      <c r="G60" s="62">
        <v>40</v>
      </c>
      <c r="H60" s="62">
        <v>650</v>
      </c>
      <c r="I60" s="98">
        <f>SUM(E60:G60)</f>
        <v>150</v>
      </c>
      <c r="J60" s="62">
        <v>68</v>
      </c>
      <c r="K60" s="62">
        <v>47</v>
      </c>
      <c r="L60" s="62">
        <v>29</v>
      </c>
      <c r="M60" s="104">
        <f>SUM(J60:L60)</f>
        <v>144</v>
      </c>
      <c r="N60" s="99">
        <v>100.71</v>
      </c>
      <c r="O60" s="96" t="s">
        <v>71</v>
      </c>
      <c r="P60" s="99">
        <v>100.98</v>
      </c>
      <c r="Q60" s="96" t="s">
        <v>71</v>
      </c>
      <c r="R60" s="99">
        <f>M60*100/H60</f>
        <v>22.153846153846153</v>
      </c>
      <c r="S60" s="96" t="s">
        <v>71</v>
      </c>
    </row>
    <row r="61" spans="1:19" x14ac:dyDescent="0.25">
      <c r="A61" s="100"/>
      <c r="B61" s="100"/>
      <c r="C61" s="101"/>
      <c r="D61" s="100"/>
      <c r="E61" s="77"/>
      <c r="F61" s="77"/>
      <c r="G61" s="77"/>
      <c r="H61" s="77"/>
      <c r="I61" s="77"/>
      <c r="J61" s="77"/>
      <c r="K61" s="77"/>
      <c r="L61" s="77"/>
      <c r="M61" s="102"/>
      <c r="N61" s="100"/>
      <c r="O61" s="100"/>
      <c r="P61" s="100"/>
      <c r="Q61" s="100"/>
      <c r="R61" s="100"/>
      <c r="S61" s="100"/>
    </row>
    <row r="62" spans="1:19" ht="30" x14ac:dyDescent="0.25">
      <c r="A62" s="88" t="s">
        <v>67</v>
      </c>
      <c r="B62" s="89" t="s">
        <v>127</v>
      </c>
      <c r="C62" s="93" t="s">
        <v>128</v>
      </c>
      <c r="D62" s="89" t="s">
        <v>75</v>
      </c>
      <c r="E62" s="67"/>
      <c r="F62" s="67"/>
      <c r="G62" s="62">
        <v>100</v>
      </c>
      <c r="H62" s="62">
        <v>100</v>
      </c>
      <c r="I62" s="98">
        <v>100</v>
      </c>
      <c r="J62" s="67"/>
      <c r="K62" s="67"/>
      <c r="L62" s="62">
        <v>121</v>
      </c>
      <c r="M62" s="106">
        <v>121</v>
      </c>
      <c r="N62" s="89"/>
      <c r="O62" s="89"/>
      <c r="P62" s="107"/>
      <c r="Q62" s="105"/>
      <c r="R62" s="89">
        <v>121</v>
      </c>
      <c r="S62" s="96" t="s">
        <v>71</v>
      </c>
    </row>
    <row r="63" spans="1:19" ht="30" x14ac:dyDescent="0.25">
      <c r="A63" s="88" t="s">
        <v>72</v>
      </c>
      <c r="B63" s="89" t="s">
        <v>129</v>
      </c>
      <c r="C63" s="108" t="s">
        <v>130</v>
      </c>
      <c r="D63" s="89" t="s">
        <v>78</v>
      </c>
      <c r="E63" s="62">
        <v>1250</v>
      </c>
      <c r="F63" s="62">
        <v>900</v>
      </c>
      <c r="G63" s="62">
        <v>850</v>
      </c>
      <c r="H63" s="109">
        <v>13510</v>
      </c>
      <c r="I63" s="98">
        <f>SUM(E63:G63)</f>
        <v>3000</v>
      </c>
      <c r="J63" s="97">
        <v>1794</v>
      </c>
      <c r="K63" s="97">
        <v>1316</v>
      </c>
      <c r="L63" s="97">
        <v>1408</v>
      </c>
      <c r="M63" s="104">
        <f>SUM(J63:L63)</f>
        <v>4518</v>
      </c>
      <c r="N63" s="99">
        <v>113.27</v>
      </c>
      <c r="O63" s="96" t="s">
        <v>71</v>
      </c>
      <c r="P63" s="99">
        <v>115.62</v>
      </c>
      <c r="Q63" s="96" t="s">
        <v>71</v>
      </c>
      <c r="R63" s="99">
        <f>M63*100/H63</f>
        <v>33.441894892672096</v>
      </c>
      <c r="S63" s="96" t="s">
        <v>71</v>
      </c>
    </row>
    <row r="64" spans="1:19" ht="45" x14ac:dyDescent="0.25">
      <c r="A64" s="88" t="s">
        <v>72</v>
      </c>
      <c r="B64" s="89" t="s">
        <v>131</v>
      </c>
      <c r="C64" s="108" t="s">
        <v>132</v>
      </c>
      <c r="D64" s="89" t="s">
        <v>78</v>
      </c>
      <c r="E64" s="62">
        <v>600</v>
      </c>
      <c r="F64" s="62">
        <v>350</v>
      </c>
      <c r="G64" s="62">
        <v>300</v>
      </c>
      <c r="H64" s="109">
        <v>6390</v>
      </c>
      <c r="I64" s="98">
        <f>SUM(E64:G64)</f>
        <v>1250</v>
      </c>
      <c r="J64" s="62">
        <v>790</v>
      </c>
      <c r="K64" s="62">
        <v>627</v>
      </c>
      <c r="L64" s="62">
        <v>515</v>
      </c>
      <c r="M64" s="104">
        <f>SUM(J64:L64)</f>
        <v>1932</v>
      </c>
      <c r="N64" s="99">
        <v>105.49</v>
      </c>
      <c r="O64" s="96" t="s">
        <v>71</v>
      </c>
      <c r="P64" s="99">
        <v>109.72</v>
      </c>
      <c r="Q64" s="96" t="s">
        <v>71</v>
      </c>
      <c r="R64" s="99">
        <f>M64*100/H64</f>
        <v>30.23474178403756</v>
      </c>
      <c r="S64" s="96" t="s">
        <v>71</v>
      </c>
    </row>
    <row r="65" spans="1:19" ht="30" x14ac:dyDescent="0.25">
      <c r="A65" s="88" t="s">
        <v>72</v>
      </c>
      <c r="B65" s="89" t="s">
        <v>133</v>
      </c>
      <c r="C65" s="108" t="s">
        <v>134</v>
      </c>
      <c r="D65" s="89" t="s">
        <v>78</v>
      </c>
      <c r="E65" s="62">
        <v>1050</v>
      </c>
      <c r="F65" s="62">
        <v>650</v>
      </c>
      <c r="G65" s="62">
        <v>450</v>
      </c>
      <c r="H65" s="97">
        <v>7780</v>
      </c>
      <c r="I65" s="98">
        <f>SUM(E65:G65)</f>
        <v>2150</v>
      </c>
      <c r="J65" s="97">
        <v>1128</v>
      </c>
      <c r="K65" s="97">
        <v>1008</v>
      </c>
      <c r="L65" s="62">
        <v>664</v>
      </c>
      <c r="M65" s="104">
        <f>SUM(J65:L65)</f>
        <v>2800</v>
      </c>
      <c r="N65" s="99">
        <v>108.32</v>
      </c>
      <c r="O65" s="96" t="s">
        <v>71</v>
      </c>
      <c r="P65" s="99">
        <v>112.47</v>
      </c>
      <c r="Q65" s="96" t="s">
        <v>71</v>
      </c>
      <c r="R65" s="99">
        <f>M65*100/H65</f>
        <v>35.989717223650388</v>
      </c>
      <c r="S65" s="96" t="s">
        <v>71</v>
      </c>
    </row>
    <row r="66" spans="1:19" ht="30" x14ac:dyDescent="0.25">
      <c r="A66" s="88" t="s">
        <v>72</v>
      </c>
      <c r="B66" s="89" t="s">
        <v>135</v>
      </c>
      <c r="C66" s="108" t="s">
        <v>136</v>
      </c>
      <c r="D66" s="89" t="s">
        <v>78</v>
      </c>
      <c r="E66" s="62">
        <v>1400</v>
      </c>
      <c r="F66" s="62">
        <v>850</v>
      </c>
      <c r="G66" s="62">
        <v>650</v>
      </c>
      <c r="H66" s="97">
        <v>11030</v>
      </c>
      <c r="I66" s="98">
        <v>11030</v>
      </c>
      <c r="J66" s="97">
        <v>1125</v>
      </c>
      <c r="K66" s="62">
        <v>979</v>
      </c>
      <c r="L66" s="97">
        <v>1004</v>
      </c>
      <c r="M66" s="104">
        <f>SUM(J66:L66)</f>
        <v>3108</v>
      </c>
      <c r="N66" s="99">
        <v>99.02</v>
      </c>
      <c r="O66" s="96" t="s">
        <v>71</v>
      </c>
      <c r="P66" s="99">
        <v>100.35</v>
      </c>
      <c r="Q66" s="96" t="s">
        <v>71</v>
      </c>
      <c r="R66" s="99">
        <f>M66*100/H66</f>
        <v>28.177697189483229</v>
      </c>
      <c r="S66" s="96" t="s">
        <v>71</v>
      </c>
    </row>
    <row r="67" spans="1:19" ht="45" x14ac:dyDescent="0.25">
      <c r="A67" s="88" t="s">
        <v>72</v>
      </c>
      <c r="B67" s="89" t="s">
        <v>137</v>
      </c>
      <c r="C67" s="108" t="s">
        <v>138</v>
      </c>
      <c r="D67" s="89" t="s">
        <v>78</v>
      </c>
      <c r="E67" s="62">
        <v>450</v>
      </c>
      <c r="F67" s="62">
        <v>330</v>
      </c>
      <c r="G67" s="62">
        <v>250</v>
      </c>
      <c r="H67" s="97">
        <v>4460</v>
      </c>
      <c r="I67" s="98">
        <f>SUM(E67:G67)</f>
        <v>1030</v>
      </c>
      <c r="J67" s="62">
        <v>573</v>
      </c>
      <c r="K67" s="62">
        <v>465</v>
      </c>
      <c r="L67" s="62">
        <v>521</v>
      </c>
      <c r="M67" s="104">
        <f>SUM(J67:L67)</f>
        <v>1559</v>
      </c>
      <c r="N67" s="99">
        <v>108.81</v>
      </c>
      <c r="O67" s="96" t="s">
        <v>71</v>
      </c>
      <c r="P67" s="99">
        <v>111.33</v>
      </c>
      <c r="Q67" s="96" t="s">
        <v>71</v>
      </c>
      <c r="R67" s="99">
        <f>M67*100/H67</f>
        <v>34.955156950672645</v>
      </c>
      <c r="S67" s="96" t="s">
        <v>71</v>
      </c>
    </row>
    <row r="68" spans="1:19" x14ac:dyDescent="0.25">
      <c r="A68" s="100"/>
      <c r="B68" s="100"/>
      <c r="C68" s="110"/>
      <c r="D68" s="100"/>
      <c r="E68" s="77"/>
      <c r="F68" s="77"/>
      <c r="G68" s="77"/>
      <c r="H68" s="77"/>
      <c r="I68" s="77"/>
      <c r="J68" s="77"/>
      <c r="K68" s="77"/>
      <c r="L68" s="77"/>
      <c r="M68" s="102"/>
      <c r="N68" s="100"/>
      <c r="O68" s="100"/>
      <c r="P68" s="100"/>
      <c r="Q68" s="100"/>
      <c r="R68" s="100"/>
      <c r="S68" s="100"/>
    </row>
    <row r="69" spans="1:19" ht="45" x14ac:dyDescent="0.25">
      <c r="A69" s="88" t="s">
        <v>67</v>
      </c>
      <c r="B69" s="89" t="s">
        <v>139</v>
      </c>
      <c r="C69" s="108" t="s">
        <v>140</v>
      </c>
      <c r="D69" s="111" t="s">
        <v>70</v>
      </c>
      <c r="E69" s="67"/>
      <c r="F69" s="67"/>
      <c r="G69" s="65">
        <v>100</v>
      </c>
      <c r="H69" s="62">
        <v>100</v>
      </c>
      <c r="I69" s="98">
        <v>100</v>
      </c>
      <c r="J69" s="103"/>
      <c r="K69" s="103"/>
      <c r="L69" s="62">
        <v>65</v>
      </c>
      <c r="M69" s="104">
        <v>65</v>
      </c>
      <c r="N69" s="89"/>
      <c r="O69" s="89"/>
      <c r="P69" s="105"/>
      <c r="Q69" s="105"/>
      <c r="R69" s="89">
        <v>65</v>
      </c>
      <c r="S69" s="112" t="s">
        <v>141</v>
      </c>
    </row>
    <row r="70" spans="1:19" ht="45" x14ac:dyDescent="0.25">
      <c r="A70" s="88" t="s">
        <v>72</v>
      </c>
      <c r="B70" s="89" t="s">
        <v>142</v>
      </c>
      <c r="C70" s="108" t="s">
        <v>143</v>
      </c>
      <c r="D70" s="89" t="s">
        <v>78</v>
      </c>
      <c r="E70" s="62">
        <v>15</v>
      </c>
      <c r="F70" s="62">
        <v>15</v>
      </c>
      <c r="G70" s="62">
        <v>1</v>
      </c>
      <c r="H70" s="62">
        <v>81</v>
      </c>
      <c r="I70" s="98">
        <f>SUM(E70:G70)</f>
        <v>31</v>
      </c>
      <c r="J70" s="62">
        <v>18</v>
      </c>
      <c r="K70" s="62">
        <v>25</v>
      </c>
      <c r="L70" s="62">
        <v>27</v>
      </c>
      <c r="M70" s="104">
        <f>SUM(J70:L70)</f>
        <v>70</v>
      </c>
      <c r="N70" s="99">
        <v>96.92</v>
      </c>
      <c r="O70" s="96" t="s">
        <v>71</v>
      </c>
      <c r="P70" s="99">
        <v>110</v>
      </c>
      <c r="Q70" s="96" t="s">
        <v>71</v>
      </c>
      <c r="R70" s="99">
        <f>M70*100/H70</f>
        <v>86.419753086419746</v>
      </c>
      <c r="S70" s="113" t="s">
        <v>81</v>
      </c>
    </row>
    <row r="71" spans="1:19" ht="45" x14ac:dyDescent="0.25">
      <c r="A71" s="88" t="s">
        <v>72</v>
      </c>
      <c r="B71" s="89" t="s">
        <v>144</v>
      </c>
      <c r="C71" s="114" t="s">
        <v>145</v>
      </c>
      <c r="D71" s="89" t="s">
        <v>78</v>
      </c>
      <c r="E71" s="62">
        <v>50</v>
      </c>
      <c r="F71" s="62">
        <v>40</v>
      </c>
      <c r="G71" s="62">
        <v>20</v>
      </c>
      <c r="H71" s="62">
        <v>455</v>
      </c>
      <c r="I71" s="98">
        <f>SUM(E71:G71)</f>
        <v>110</v>
      </c>
      <c r="J71" s="62">
        <v>48</v>
      </c>
      <c r="K71" s="62">
        <v>63</v>
      </c>
      <c r="L71" s="62">
        <v>52</v>
      </c>
      <c r="M71" s="104">
        <f>SUM(J71:L71)</f>
        <v>163</v>
      </c>
      <c r="N71" s="99">
        <v>90.89</v>
      </c>
      <c r="O71" s="96" t="s">
        <v>71</v>
      </c>
      <c r="P71" s="99">
        <v>97.01</v>
      </c>
      <c r="Q71" s="96" t="s">
        <v>71</v>
      </c>
      <c r="R71" s="99">
        <f>M71*100/H71</f>
        <v>35.824175824175825</v>
      </c>
      <c r="S71" s="96" t="s">
        <v>71</v>
      </c>
    </row>
    <row r="72" spans="1:19" ht="45" x14ac:dyDescent="0.25">
      <c r="A72" s="88" t="s">
        <v>72</v>
      </c>
      <c r="B72" s="89" t="s">
        <v>146</v>
      </c>
      <c r="C72" s="108" t="s">
        <v>147</v>
      </c>
      <c r="D72" s="89" t="s">
        <v>78</v>
      </c>
      <c r="E72" s="62">
        <v>6</v>
      </c>
      <c r="F72" s="62">
        <v>4</v>
      </c>
      <c r="G72" s="62">
        <v>2</v>
      </c>
      <c r="H72" s="62">
        <v>52</v>
      </c>
      <c r="I72" s="98">
        <f>SUM(E72:G72)</f>
        <v>12</v>
      </c>
      <c r="J72" s="62">
        <v>4</v>
      </c>
      <c r="K72" s="62">
        <v>10</v>
      </c>
      <c r="L72" s="62">
        <v>10</v>
      </c>
      <c r="M72" s="104">
        <f>SUM(J72:L72)</f>
        <v>24</v>
      </c>
      <c r="N72" s="115">
        <v>71.739999999999995</v>
      </c>
      <c r="O72" s="116" t="s">
        <v>141</v>
      </c>
      <c r="P72" s="99">
        <v>86</v>
      </c>
      <c r="Q72" s="96" t="s">
        <v>71</v>
      </c>
      <c r="R72" s="99">
        <f>M72*100/H72</f>
        <v>46.153846153846153</v>
      </c>
      <c r="S72" s="96" t="s">
        <v>71</v>
      </c>
    </row>
    <row r="73" spans="1:19" x14ac:dyDescent="0.25">
      <c r="A73"/>
      <c r="B73"/>
      <c r="C73"/>
      <c r="D73"/>
      <c r="E73"/>
      <c r="F73"/>
      <c r="G73"/>
      <c r="H73"/>
      <c r="I73"/>
      <c r="J73"/>
      <c r="K73"/>
      <c r="L73"/>
      <c r="M73" s="117"/>
      <c r="N73"/>
      <c r="O73"/>
      <c r="P73"/>
      <c r="Q73"/>
      <c r="R73"/>
      <c r="S73"/>
    </row>
    <row r="74" spans="1:19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</sheetData>
  <mergeCells count="24">
    <mergeCell ref="I43:I44"/>
    <mergeCell ref="J43:L43"/>
    <mergeCell ref="M43:M44"/>
    <mergeCell ref="N43:S43"/>
    <mergeCell ref="M10:M11"/>
    <mergeCell ref="A35:S35"/>
    <mergeCell ref="A36:S36"/>
    <mergeCell ref="A37:S37"/>
    <mergeCell ref="A43:A44"/>
    <mergeCell ref="B43:B44"/>
    <mergeCell ref="C43:C44"/>
    <mergeCell ref="D43:D44"/>
    <mergeCell ref="E43:G43"/>
    <mergeCell ref="H43:H44"/>
    <mergeCell ref="A2:S2"/>
    <mergeCell ref="A3:S3"/>
    <mergeCell ref="A4:S4"/>
    <mergeCell ref="D6:S7"/>
    <mergeCell ref="A10:A11"/>
    <mergeCell ref="B10:B11"/>
    <mergeCell ref="C10:C11"/>
    <mergeCell ref="D10:D11"/>
    <mergeCell ref="H10:H11"/>
    <mergeCell ref="I10:I11"/>
  </mergeCells>
  <conditionalFormatting sqref="D1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{345D9AD1-3281-4D74-9762-C0A3E148212B}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{A8B33D0A-AD8F-40BD-9459-27CC629416BE}</x14:id>
        </ext>
      </extLst>
    </cfRule>
    <cfRule type="containsText" dxfId="1" priority="3" operator="containsText" text="Mensual">
      <formula>NOT(ISERROR(SEARCH("Mensual",D12)))</formula>
    </cfRule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{5A0F1AB5-4150-4F36-B50E-6C60D281A62D}</x14:id>
        </ext>
      </extLst>
    </cfRule>
    <cfRule type="containsText" dxfId="0" priority="5" operator="containsText" text="Anual">
      <formula>NOT(ISERROR(SEARCH("Anual",D12)))</formula>
    </cfRule>
  </conditionalFormatting>
  <dataValidations count="3">
    <dataValidation type="list" allowBlank="1" showInputMessage="1" showErrorMessage="1" sqref="D46" xr:uid="{9C639B32-04B4-40D1-9138-FCC902372308}">
      <formula1>"Mensual, Trimestral, Semestral, Anual, Bienal"</formula1>
    </dataValidation>
    <dataValidation type="list" allowBlank="1" showInputMessage="1" showErrorMessage="1" sqref="D12 D10 D43:D45 D47:D61" xr:uid="{6377C6F8-39D8-4113-B58F-0A11F2AA3DF8}">
      <formula1>"Mensual, Trimestral, Semestral, Anual"</formula1>
    </dataValidation>
    <dataValidation type="custom" allowBlank="1" showInputMessage="1" showErrorMessage="1" sqref="D13:D22" xr:uid="{5E3EE992-F67A-4716-9047-DA0EEE517379}">
      <formula1>"Mensual, Trimestral, Semestral, Anual"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9" orientation="landscape" r:id="rId1"/>
  <headerFooter>
    <oddFooter>Página 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5D9AD1-3281-4D74-9762-C0A3E14821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8B33D0A-AD8F-40BD-9459-27CC629416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A0F1AB5-4150-4F36-B50E-6C60D281A6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Cat.Prog</vt:lpstr>
      <vt:lpstr>P y P</vt:lpstr>
      <vt:lpstr>Pp 800 Y 801</vt:lpstr>
      <vt:lpstr>Cat.Prog!Área_de_impresión</vt:lpstr>
      <vt:lpstr>'P y P'!Área_de_impresión</vt:lpstr>
      <vt:lpstr>'Pp 800 Y 801'!Área_de_impresión</vt:lpstr>
      <vt:lpstr>'Pp 800 Y 801'!Títulos_a_imprimir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2026-07-03T20:33:17Z</dcterms:created>
  <dcterms:modified xsi:type="dcterms:W3CDTF">2026-07-03T20:34:56Z</dcterms:modified>
</cp:coreProperties>
</file>